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75"/>
  </bookViews>
  <sheets>
    <sheet name="附表1" sheetId="7" r:id="rId1"/>
    <sheet name="附表2" sheetId="8" r:id="rId2"/>
    <sheet name="附件3" sheetId="15" r:id="rId3"/>
    <sheet name="附件4" sheetId="14" r:id="rId4"/>
    <sheet name="财务数据" sheetId="9" r:id="rId5"/>
    <sheet name="Sheet2" sheetId="10" r:id="rId6"/>
    <sheet name="Sheet1" sheetId="16" r:id="rId7"/>
  </sheets>
  <definedNames>
    <definedName name="_xlnm._FilterDatabase" localSheetId="2" hidden="1">附件3!$A$3:$G$21</definedName>
    <definedName name="_xlnm.Print_Area" localSheetId="1">附表2!$A$1:$J$49</definedName>
    <definedName name="_xlnm.Print_Titles" localSheetId="1">附表2!$1:$3</definedName>
  </definedNames>
  <calcPr calcId="144525"/>
</workbook>
</file>

<file path=xl/sharedStrings.xml><?xml version="1.0" encoding="utf-8"?>
<sst xmlns="http://schemas.openxmlformats.org/spreadsheetml/2006/main" count="565" uniqueCount="330">
  <si>
    <t>附表1</t>
  </si>
  <si>
    <t>遵化市民政局2022年高龄老人津贴项目绩效评价得分情况表</t>
  </si>
  <si>
    <t>一级
指标</t>
  </si>
  <si>
    <t>分值</t>
  </si>
  <si>
    <t>二级
指标</t>
  </si>
  <si>
    <t>三级指标</t>
  </si>
  <si>
    <t>得分</t>
  </si>
  <si>
    <t>决策</t>
  </si>
  <si>
    <t>11.00</t>
  </si>
  <si>
    <t>项目立项</t>
  </si>
  <si>
    <t>4.00</t>
  </si>
  <si>
    <t>立项依据充分性</t>
  </si>
  <si>
    <t>2.50</t>
  </si>
  <si>
    <t>立项程序规范性</t>
  </si>
  <si>
    <t>1.50</t>
  </si>
  <si>
    <t>绩效目标</t>
  </si>
  <si>
    <t>3.50</t>
  </si>
  <si>
    <t>绩效目标合理性</t>
  </si>
  <si>
    <t>2.00</t>
  </si>
  <si>
    <t>绩效指标明确性</t>
  </si>
  <si>
    <t>资金投入</t>
  </si>
  <si>
    <t>预算编制科学性</t>
  </si>
  <si>
    <t>资金分配合理性</t>
  </si>
  <si>
    <t>过程</t>
  </si>
  <si>
    <t>29.00</t>
  </si>
  <si>
    <t>资金管理</t>
  </si>
  <si>
    <t>资金到位率</t>
  </si>
  <si>
    <t>3.00</t>
  </si>
  <si>
    <t>预算执行率</t>
  </si>
  <si>
    <t>资金使用合规性</t>
  </si>
  <si>
    <t>5.00</t>
  </si>
  <si>
    <t>组织实施</t>
  </si>
  <si>
    <t>18.00</t>
  </si>
  <si>
    <t>管理制度健全性</t>
  </si>
  <si>
    <t>24</t>
  </si>
  <si>
    <t>制度执行规范性</t>
  </si>
  <si>
    <t>14.00</t>
  </si>
  <si>
    <t>产出</t>
  </si>
  <si>
    <t>36.00</t>
  </si>
  <si>
    <t>产出数量</t>
  </si>
  <si>
    <t>9.00</t>
  </si>
  <si>
    <t>实际完成情况</t>
  </si>
  <si>
    <t>产出质量</t>
  </si>
  <si>
    <t>质量达标情况</t>
  </si>
  <si>
    <t>产出时效</t>
  </si>
  <si>
    <t>完成及时情况</t>
  </si>
  <si>
    <t>产出成本</t>
  </si>
  <si>
    <t>成本节约率</t>
  </si>
  <si>
    <t>效益</t>
  </si>
  <si>
    <t>24.00</t>
  </si>
  <si>
    <t>项目效益</t>
  </si>
  <si>
    <t>经济效益</t>
  </si>
  <si>
    <t>社会效益</t>
  </si>
  <si>
    <t>可持续性</t>
  </si>
  <si>
    <t>8.00</t>
  </si>
  <si>
    <t>满意度</t>
  </si>
  <si>
    <t>合计</t>
  </si>
  <si>
    <t>100.00</t>
  </si>
  <si>
    <t>评价等级  </t>
  </si>
  <si>
    <t>良</t>
  </si>
  <si>
    <t>附表2</t>
  </si>
  <si>
    <t>遵化市民政局2022年高龄老人津贴项目绩效评价指标表</t>
  </si>
  <si>
    <t>一级指标</t>
  </si>
  <si>
    <t>二级指标</t>
  </si>
  <si>
    <t>评分标准</t>
  </si>
  <si>
    <t>权重</t>
  </si>
  <si>
    <t>备注</t>
  </si>
  <si>
    <t>11.00分</t>
  </si>
  <si>
    <t>4.00分</t>
  </si>
  <si>
    <t>立项依据
充分性</t>
  </si>
  <si>
    <t>2.50分</t>
  </si>
  <si>
    <t>项目立项是否符合国家法律法规、国民经济发展规划和相关政策</t>
  </si>
  <si>
    <t>项目立项是否符合行业发展规划和政策要求</t>
  </si>
  <si>
    <t>项目立项是否与部门职责范围相符，属于部门履职所需</t>
  </si>
  <si>
    <t>项目是否属于公共财政支持范围，是否符合中央、地方事权支出责任划分原则</t>
  </si>
  <si>
    <t>项目是否与相关部门同类项目或部门内部相关项目重复</t>
  </si>
  <si>
    <t>立项程序
规范性</t>
  </si>
  <si>
    <t>1.50分</t>
  </si>
  <si>
    <t>项目是否按照规定的程序申请设立</t>
  </si>
  <si>
    <t>审批文件、材料是否符合相关要求</t>
  </si>
  <si>
    <t>事前是否已经过必要的可行性研究、专家论证、风险评估、绩效评估、集体决策</t>
  </si>
  <si>
    <t>3.50分</t>
  </si>
  <si>
    <t>绩效目标
合理性</t>
  </si>
  <si>
    <t>2.00分</t>
  </si>
  <si>
    <t>项目是否有绩效目标</t>
  </si>
  <si>
    <t>项目绩效目标与实际工作内容是否具有相关性</t>
  </si>
  <si>
    <t>项目预期产出效益和效果是否符合正常的业绩水平</t>
  </si>
  <si>
    <t>是否与预算确定的项目投资额或资金量相匹配</t>
  </si>
  <si>
    <t>绩效指标
明确性</t>
  </si>
  <si>
    <t>是否将项目绩效目标细化分解为具体的绩效指标</t>
  </si>
  <si>
    <t>是否通过清晰、可衡量的指标值予以体现</t>
  </si>
  <si>
    <t>社会效益指标中促进生态文明建设与本项目内容关联性弱</t>
  </si>
  <si>
    <t>是否与项目目标任务数或计划数相对应</t>
  </si>
  <si>
    <t>预算编制
科学性</t>
  </si>
  <si>
    <t>预算内容与项目内容是否匹配</t>
  </si>
  <si>
    <t>预算额度测算依据是否充分，是否按照标准编制</t>
  </si>
  <si>
    <t>预算确定的项目投资额或资金量是否与工作任务相匹配</t>
  </si>
  <si>
    <t>预算编制是否细化</t>
  </si>
  <si>
    <t>资金分配
合理性</t>
  </si>
  <si>
    <t>预算资金分配依据是否充分</t>
  </si>
  <si>
    <t>资金分配额度是否合理，与项目单位或地方实际是否相适应</t>
  </si>
  <si>
    <t>29.00分</t>
  </si>
  <si>
    <t>资金
到位率</t>
  </si>
  <si>
    <t>3.00分</t>
  </si>
  <si>
    <t>资金到位率=（实际到位资金/计划投入资金）×100%。
实际到位资金：一定时期（本年度或项目期）内落实到具体项目的资金。
计划投入资金：一定时期（本年度或项目期）内计划安排到具体项目的资金
资金到位率=100%，得权重分满分，每降低1%，扣除1%权重分，业绩值低于0.6不得分。</t>
  </si>
  <si>
    <t>40</t>
  </si>
  <si>
    <t>预算
执行率</t>
  </si>
  <si>
    <t>预算执行率=（实际支出资金/实际到位资金）×100%。
实际支出资金：一定时期（本年度或项目期）内项目实际拨付的资金
实际到位资金：一定时期（本年度或项目期）内落实到具体项目的资金
预算执行率=100%，得权重分满分，每降低1%，扣除1%权重分，业绩值低于0.6不得分。</t>
  </si>
  <si>
    <t>资金使用
合规性</t>
  </si>
  <si>
    <t>5.00分</t>
  </si>
  <si>
    <t>是否符合国家财经法规和财务管理制度以及有关专项资金管理办法的规定</t>
  </si>
  <si>
    <t>资金的拨付是否有完整的审批程序和手续</t>
  </si>
  <si>
    <t>是否符合项目预算批复或合同规定的用途</t>
  </si>
  <si>
    <t>是否存在截留、挤占、挪用、虚列支出等情况</t>
  </si>
  <si>
    <t>18.00分</t>
  </si>
  <si>
    <t>管理制度
健全性</t>
  </si>
  <si>
    <t>是否已制定或具有相应的财务管理制度</t>
  </si>
  <si>
    <t>是否已制定或具有相应的业务管理制度</t>
  </si>
  <si>
    <t>财务管理制度是否合法、合规、完整</t>
  </si>
  <si>
    <t>业务管理制度是否合法、合规、完整</t>
  </si>
  <si>
    <t>制度执行有效性</t>
  </si>
  <si>
    <t>14.00分</t>
  </si>
  <si>
    <t>是否遵守相关法律法规和规章管理制度</t>
  </si>
  <si>
    <t>项目调整及支出调整手续是否完备；</t>
  </si>
  <si>
    <t>项目合同签订、验收、鉴定等过程实施是否规范，资料是否齐全并及时归档</t>
  </si>
  <si>
    <t>未见有入户走访资料，监督检查资料。</t>
  </si>
  <si>
    <t>项目实施条件、信息支撑等是否落实到位。</t>
  </si>
  <si>
    <t>36.00分</t>
  </si>
  <si>
    <t>实际
完成率</t>
  </si>
  <si>
    <t>9.00分</t>
  </si>
  <si>
    <t>实际完成率=（实际产出数/计划产出数）×100%。
实际产出数：一定时期（本年度或项目期）内项目实际产出的产品或提供的服务数量。
计划产出数：项目绩效目标确定的在一定时期（本年度或项目期）内计划产出的产品或提供的服务数量。
预算年度或项目期内实际完成率为100%的，得满分；以实际完成率100%为基数，每少10%扣1分；实际完成率不足50%的，本项得分为0。</t>
  </si>
  <si>
    <t>以现金发放，不利于现金监管，养老院资金发放存疑。</t>
  </si>
  <si>
    <t>质量
达标率</t>
  </si>
  <si>
    <t>质量达标率=（质量达标产出数/实际产出数）×100%。
质量达标产出数：一定时期（本年度或项目期）内实际达到既定质量标准的产品或服务数量。既定质量标准是指项目实施单位设立绩效目标时依据计划标准、行业标准、历史标准或其他标准而设定的绩效指标值。
质量达标率为100%的，得满分；每低5%的，扣1分，直至扣完本项分值。</t>
  </si>
  <si>
    <t>完成
及时情况</t>
  </si>
  <si>
    <t>实际完成时间：项目实施单位完成该项目实际所耗用的时间。
计划完成时间：按照项目实施计划或相关规定完成该项目所需的时间。
完成时间以月计。每推迟一个月扣1分，直至扣完本项分值。</t>
  </si>
  <si>
    <t>应于2022年10月份发放，实际在2022年12月份发放，延迟了2个月。</t>
  </si>
  <si>
    <t>成本
节约情况</t>
  </si>
  <si>
    <t>成本节约率=[（计划成本-实际成本）/计划成本]×100%。
实际成本：项目实施单位如期、保质、保量完成既定工作目标实际所耗费的支出。
计划成本：项目实施单位为完成工作目标计划安排的支出，一般以项目预算为参考。
成本节约率≥0的，得满分；成本节约率〈0，每低5%扣1分，直至扣完本项分值。</t>
  </si>
  <si>
    <t>24.00分</t>
  </si>
  <si>
    <t>是否可以缓解老年人的家庭经济负担</t>
  </si>
  <si>
    <t>是否有助于改善老年人的生活水平，有助于老人年的健康和生活</t>
  </si>
  <si>
    <t>8.00分</t>
  </si>
  <si>
    <t>是否平衡了社会矛盾，维护了社会稳定，促进了社会公平正义</t>
  </si>
  <si>
    <t>是否建立高龄老年人生活补贴保障机制</t>
  </si>
  <si>
    <t>社会公众或服务对象是指因该项目实施而受到影响的部门（单位）、群体或个人。一般采取社会调查的方式。
满意度调查表发放20份，满意度达到100%以上的得满分，每低5%扣1分，直至扣完本项分值。</t>
  </si>
  <si>
    <t>合计  </t>
  </si>
  <si>
    <t>100.00分</t>
  </si>
  <si>
    <t>□优（100﹥S≥90） ■  良（90﹥S≥80）□中（80﹥S≥60） □差（60﹥S） </t>
  </si>
  <si>
    <t>附表3</t>
  </si>
  <si>
    <t>遵化市民政局2022年高龄老人津贴项目绩效评价随机电话调查问卷汇总表</t>
  </si>
  <si>
    <t>序号</t>
  </si>
  <si>
    <t>您的年龄是</t>
  </si>
  <si>
    <t>您每月高龄补助津贴为</t>
  </si>
  <si>
    <t>您认为高龄老人生活津贴发放
是否在及时</t>
  </si>
  <si>
    <t>您认为高龄生活津贴政策有无提高
高龄老人生活水平</t>
  </si>
  <si>
    <t>您对高龄生活津贴政策的满意程度</t>
  </si>
  <si>
    <t>您认为“高龄老人津贴保障制度”
是否完善</t>
  </si>
  <si>
    <t>85-89岁</t>
  </si>
  <si>
    <t>是</t>
  </si>
  <si>
    <t>大大提高</t>
  </si>
  <si>
    <t>满意</t>
  </si>
  <si>
    <t>完善</t>
  </si>
  <si>
    <t>80-84岁</t>
  </si>
  <si>
    <t>无提高</t>
  </si>
  <si>
    <t>有待改善</t>
  </si>
  <si>
    <t>稍微提高</t>
  </si>
  <si>
    <t>否</t>
  </si>
  <si>
    <t>90-99岁</t>
  </si>
  <si>
    <t>其他</t>
  </si>
  <si>
    <t>不太满意</t>
  </si>
  <si>
    <t>附表4</t>
  </si>
  <si>
    <t>遵化市民政局2022年高龄老人津贴项目绩效评价随机电话调查问卷统计表</t>
  </si>
  <si>
    <t>随机抽取20份
收回18份</t>
  </si>
  <si>
    <t>您认为高龄老人生活津贴发放是否在及时</t>
  </si>
  <si>
    <t>您认为高龄生活津贴政策有无提高高龄老人生活水平</t>
  </si>
  <si>
    <t>您认为“高龄老人津贴保障制度”是否完善</t>
  </si>
  <si>
    <t>“80-84岁” 11份
比例61.11%</t>
  </si>
  <si>
    <t>“150元” 13份
比例72.22%</t>
  </si>
  <si>
    <t>“是” 14份
比例77.78%</t>
  </si>
  <si>
    <t>“稍微提高”7份
比例38.89%</t>
  </si>
  <si>
    <t>“满意” 17份
比例94.44%</t>
  </si>
  <si>
    <t>“完善” 13份
比例72.22%</t>
  </si>
  <si>
    <t>“85-89岁”  6份
比例33.33%</t>
  </si>
  <si>
    <t>“200”5份
比例27.78%</t>
  </si>
  <si>
    <t>“其他” 2份
比例11.11%</t>
  </si>
  <si>
    <t>“无提高” 6份
比例33.33%</t>
  </si>
  <si>
    <t>“不太满意” 1份
比例5.56%</t>
  </si>
  <si>
    <t>“有待改善” 5份
比例27.78%</t>
  </si>
  <si>
    <r>
      <rPr>
        <sz val="10"/>
        <rFont val="Arial"/>
        <charset val="0"/>
      </rPr>
      <t>“90-99</t>
    </r>
    <r>
      <rPr>
        <sz val="10"/>
        <rFont val="宋体"/>
        <charset val="0"/>
      </rPr>
      <t>岁</t>
    </r>
    <r>
      <rPr>
        <sz val="10"/>
        <rFont val="Arial"/>
        <charset val="0"/>
      </rPr>
      <t>”  1</t>
    </r>
    <r>
      <rPr>
        <sz val="10"/>
        <rFont val="宋体"/>
        <charset val="0"/>
      </rPr>
      <t>份</t>
    </r>
    <r>
      <rPr>
        <sz val="10"/>
        <rFont val="Arial"/>
        <charset val="0"/>
      </rPr>
      <t xml:space="preserve">
</t>
    </r>
    <r>
      <rPr>
        <sz val="10"/>
        <rFont val="宋体"/>
        <charset val="0"/>
      </rPr>
      <t>比例</t>
    </r>
    <r>
      <rPr>
        <sz val="10"/>
        <rFont val="Arial"/>
        <charset val="0"/>
      </rPr>
      <t>5.56%</t>
    </r>
  </si>
  <si>
    <t>“否” 2份
比例11.11%</t>
  </si>
  <si>
    <t>“大大提高” 5份
比例27.78%</t>
  </si>
  <si>
    <t>财政填报用款计划审批表</t>
  </si>
  <si>
    <t>2022年老年福利-高龄补贴、健康御险及慰问资金使用明细表</t>
  </si>
  <si>
    <t>国库集中支付凭证（下半年）</t>
  </si>
  <si>
    <t>国库集中支付凭证（上半年）</t>
  </si>
  <si>
    <t>单位：元</t>
  </si>
  <si>
    <t>项目名称</t>
  </si>
  <si>
    <t>单位</t>
  </si>
  <si>
    <t>上半年</t>
  </si>
  <si>
    <t>下半年</t>
  </si>
  <si>
    <t>资金额</t>
  </si>
  <si>
    <t>高龄津贴资金</t>
  </si>
  <si>
    <t>唐海镇</t>
  </si>
  <si>
    <t>第一农场</t>
  </si>
  <si>
    <t>第三农场</t>
  </si>
  <si>
    <t>第四农场</t>
  </si>
  <si>
    <t>第五农场</t>
  </si>
  <si>
    <t>第六农场</t>
  </si>
  <si>
    <t>第七农场</t>
  </si>
  <si>
    <t>第八农场</t>
  </si>
  <si>
    <t>第九农场</t>
  </si>
  <si>
    <t>第十农场</t>
  </si>
  <si>
    <t>第十一农场</t>
  </si>
  <si>
    <t>柳赞镇</t>
  </si>
  <si>
    <t>十里海养殖场</t>
  </si>
  <si>
    <t xml:space="preserve"> </t>
  </si>
  <si>
    <t>中山路街道办事处</t>
  </si>
  <si>
    <t>新城</t>
  </si>
  <si>
    <t>60周岁老年人健康御险一年保险费</t>
  </si>
  <si>
    <t>中国人寿保险股份有限公司唐山市曹妃甸区支公司</t>
  </si>
  <si>
    <t>申请人或代理签字</t>
  </si>
  <si>
    <t>村居委会意见</t>
  </si>
  <si>
    <t>场镇（街道办）意见</t>
  </si>
  <si>
    <t>区民政局意见</t>
  </si>
  <si>
    <t>津贴变更报告书</t>
  </si>
  <si>
    <t>意见</t>
  </si>
  <si>
    <t>孙荣芬</t>
  </si>
  <si>
    <t>2022.11.19</t>
  </si>
  <si>
    <t>无</t>
  </si>
  <si>
    <t>丁志芳</t>
  </si>
  <si>
    <t>2022.11.23</t>
  </si>
  <si>
    <t>2022.11.28</t>
  </si>
  <si>
    <t>有</t>
  </si>
  <si>
    <t>杜建福</t>
  </si>
  <si>
    <t>王秀金</t>
  </si>
  <si>
    <t>杨瑞金</t>
  </si>
  <si>
    <t>2013.7.20</t>
  </si>
  <si>
    <t>2013.7.22</t>
  </si>
  <si>
    <t>2013.7.24</t>
  </si>
  <si>
    <t>2013.9.1</t>
  </si>
  <si>
    <t>2020.6.2</t>
  </si>
  <si>
    <t>齐瑞芝</t>
  </si>
  <si>
    <t>2017.2.9</t>
  </si>
  <si>
    <t>出生日期为1932年12月8日</t>
  </si>
  <si>
    <t>懂玉柱</t>
  </si>
  <si>
    <t>2022.11.29</t>
  </si>
  <si>
    <t>2022.11.30</t>
  </si>
  <si>
    <t>有公示2022.11.21-2022.11.28</t>
  </si>
  <si>
    <t>杨石氏</t>
  </si>
  <si>
    <t>2013.7.12</t>
  </si>
  <si>
    <t>2013.8.14</t>
  </si>
  <si>
    <t>张增民</t>
  </si>
  <si>
    <t>2022.12.1</t>
  </si>
  <si>
    <t>2022.12.2</t>
  </si>
  <si>
    <t>郑淑珍</t>
  </si>
  <si>
    <t>2013.8.1</t>
  </si>
  <si>
    <t>刘广芬</t>
  </si>
  <si>
    <t>2022.12.6</t>
  </si>
  <si>
    <t>刘学森</t>
  </si>
  <si>
    <t>尚运莲</t>
  </si>
  <si>
    <t>1932年10月18日，变更报告审批通过日期为2022.12.6</t>
  </si>
  <si>
    <t>张庆贵</t>
  </si>
  <si>
    <t>1930年2月20日，变更报告审批通过日期为2020.6.5</t>
  </si>
  <si>
    <t>佟淑兰</t>
  </si>
  <si>
    <t>2013.7.23</t>
  </si>
  <si>
    <t>2013.7.29</t>
  </si>
  <si>
    <t>桑树义</t>
  </si>
  <si>
    <t>2022.10.18</t>
  </si>
  <si>
    <t>2022.10.19</t>
  </si>
  <si>
    <t>公示时间：2022.10.19-2022.10.25</t>
  </si>
  <si>
    <t>桑振奎</t>
  </si>
  <si>
    <t>2022.12.16</t>
  </si>
  <si>
    <t>2022.12.30</t>
  </si>
  <si>
    <t>公示时间：2022.12.16-2022.12.22</t>
  </si>
  <si>
    <t>刘成龙（去世）</t>
  </si>
  <si>
    <t>2023.1.3</t>
  </si>
  <si>
    <t>赵美仲</t>
  </si>
  <si>
    <t>百岁老人生活补贴在里面吗？</t>
  </si>
  <si>
    <t>台账记录、各乡镇报咱们民政局的资料</t>
  </si>
  <si>
    <t>财务支付到各场镇的国库集中凭证、发放到个人的银行流水</t>
  </si>
  <si>
    <t>本项目年度自评报告及自评表</t>
  </si>
  <si>
    <t>本项目年度工作计划及工作总结</t>
  </si>
  <si>
    <t>动态监管资料（例如新增成员或减员的核实）、监管实施方案</t>
  </si>
  <si>
    <t>档案资料</t>
  </si>
  <si>
    <t>明细表或统计表</t>
  </si>
  <si>
    <t>2022年遵化市高龄老人生活补贴发放表</t>
  </si>
  <si>
    <t>项目负责人员</t>
  </si>
  <si>
    <t>乡镇街道</t>
  </si>
  <si>
    <t>80-84周岁</t>
  </si>
  <si>
    <t>85-89周岁</t>
  </si>
  <si>
    <t>90-99周岁</t>
  </si>
  <si>
    <t>2022年6月30日前去世</t>
  </si>
  <si>
    <t>金额</t>
  </si>
  <si>
    <t>80-89周岁人数（金额）</t>
  </si>
  <si>
    <t>90-99周岁人数（金额）</t>
  </si>
  <si>
    <t>遵化镇</t>
  </si>
  <si>
    <t>西留村乡</t>
  </si>
  <si>
    <t>崔家庄乡</t>
  </si>
  <si>
    <t>堡子店镇</t>
  </si>
  <si>
    <t>汤泉乡</t>
  </si>
  <si>
    <t>西下营乡</t>
  </si>
  <si>
    <t>兴旺寨乡</t>
  </si>
  <si>
    <t>马兰峪镇</t>
  </si>
  <si>
    <t>东陵乡</t>
  </si>
  <si>
    <t>平安城镇</t>
  </si>
  <si>
    <t>东新庄镇</t>
  </si>
  <si>
    <t>刘备寨乡</t>
  </si>
  <si>
    <t>新店子镇</t>
  </si>
  <si>
    <t>团瓢庄乡</t>
  </si>
  <si>
    <t>党峪镇</t>
  </si>
  <si>
    <t>地北头镇</t>
  </si>
  <si>
    <t>娘娘庄乡</t>
  </si>
  <si>
    <t>东旧寨镇</t>
  </si>
  <si>
    <t>铁厂镇</t>
  </si>
  <si>
    <t>苏家洼镇</t>
  </si>
  <si>
    <t>侯家寨乡</t>
  </si>
  <si>
    <t>西三里镇</t>
  </si>
  <si>
    <t>建明镇</t>
  </si>
  <si>
    <t>小厂乡</t>
  </si>
  <si>
    <t>石门镇</t>
  </si>
  <si>
    <t>华明路街道</t>
  </si>
  <si>
    <t>文化路街道</t>
  </si>
  <si>
    <t>第一敬老院</t>
  </si>
  <si>
    <t>第二敬老院</t>
  </si>
  <si>
    <t>第三敬老院</t>
  </si>
  <si>
    <t>第四敬老院</t>
  </si>
  <si>
    <t>第五敬老院</t>
  </si>
  <si>
    <t>第六敬老院</t>
  </si>
  <si>
    <t>合  计</t>
  </si>
</sst>
</file>

<file path=xl/styles.xml><?xml version="1.0" encoding="utf-8"?>
<styleSheet xmlns="http://schemas.openxmlformats.org/spreadsheetml/2006/main" xmlns:xr9="http://schemas.microsoft.com/office/spreadsheetml/2016/revision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quot;分&quot;"/>
  </numFmts>
  <fonts count="46">
    <font>
      <sz val="11"/>
      <color theme="1"/>
      <name val="宋体"/>
      <charset val="134"/>
      <scheme val="minor"/>
    </font>
    <font>
      <sz val="11"/>
      <color rgb="FFFF0000"/>
      <name val="宋体"/>
      <charset val="134"/>
      <scheme val="minor"/>
    </font>
    <font>
      <sz val="20"/>
      <name val="宋体"/>
      <charset val="134"/>
    </font>
    <font>
      <b/>
      <sz val="10"/>
      <name val="仿宋"/>
      <charset val="134"/>
    </font>
    <font>
      <sz val="10"/>
      <name val="仿宋"/>
      <charset val="134"/>
    </font>
    <font>
      <b/>
      <sz val="11"/>
      <color theme="1"/>
      <name val="宋体"/>
      <charset val="134"/>
      <scheme val="minor"/>
    </font>
    <font>
      <sz val="9"/>
      <name val="宋体"/>
      <charset val="134"/>
    </font>
    <font>
      <b/>
      <sz val="14"/>
      <name val="Arial"/>
      <charset val="0"/>
    </font>
    <font>
      <sz val="10"/>
      <name val="Arial"/>
      <charset val="0"/>
    </font>
    <font>
      <b/>
      <sz val="9"/>
      <color theme="1"/>
      <name val="宋体"/>
      <charset val="134"/>
    </font>
    <font>
      <sz val="9"/>
      <color theme="1"/>
      <name val="宋体"/>
      <charset val="134"/>
    </font>
    <font>
      <b/>
      <sz val="12"/>
      <color theme="1"/>
      <name val="宋体"/>
      <charset val="134"/>
    </font>
    <font>
      <sz val="10"/>
      <color theme="1"/>
      <name val="宋体"/>
      <charset val="134"/>
    </font>
    <font>
      <b/>
      <sz val="10"/>
      <color theme="1"/>
      <name val="宋体"/>
      <charset val="134"/>
    </font>
    <font>
      <b/>
      <sz val="10"/>
      <name val="宋体"/>
      <charset val="0"/>
    </font>
    <font>
      <sz val="14"/>
      <name val="宋体"/>
      <charset val="134"/>
    </font>
    <font>
      <sz val="11"/>
      <color theme="1"/>
      <name val="宋体"/>
      <charset val="134"/>
    </font>
    <font>
      <sz val="10"/>
      <name val="宋体"/>
      <charset val="0"/>
    </font>
    <font>
      <sz val="10"/>
      <color theme="1"/>
      <name val="Arial"/>
      <charset val="134"/>
    </font>
    <font>
      <b/>
      <sz val="12"/>
      <name val="宋体"/>
      <charset val="134"/>
    </font>
    <font>
      <sz val="10"/>
      <name val="宋体"/>
      <charset val="134"/>
    </font>
    <font>
      <sz val="12"/>
      <name val="宋体"/>
      <charset val="134"/>
    </font>
    <font>
      <b/>
      <sz val="9"/>
      <name val="宋体"/>
      <charset val="134"/>
    </font>
    <font>
      <b/>
      <sz val="10"/>
      <name val="宋体"/>
      <charset val="134"/>
      <scheme val="minor"/>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Arial"/>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style="thin">
        <color auto="1"/>
      </right>
      <top/>
      <bottom style="thin">
        <color auto="1"/>
      </bottom>
      <diagonal/>
    </border>
    <border>
      <left/>
      <right/>
      <top style="thin">
        <color auto="1"/>
      </top>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3" borderId="9"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0" applyNumberFormat="0" applyFill="0" applyAlignment="0" applyProtection="0">
      <alignment vertical="center"/>
    </xf>
    <xf numFmtId="0" fontId="32" fillId="0" borderId="10" applyNumberFormat="0" applyFill="0" applyAlignment="0" applyProtection="0">
      <alignment vertical="center"/>
    </xf>
    <xf numFmtId="0" fontId="33" fillId="0" borderId="11" applyNumberFormat="0" applyFill="0" applyAlignment="0" applyProtection="0">
      <alignment vertical="center"/>
    </xf>
    <xf numFmtId="0" fontId="33" fillId="0" borderId="0" applyNumberFormat="0" applyFill="0" applyBorder="0" applyAlignment="0" applyProtection="0">
      <alignment vertical="center"/>
    </xf>
    <xf numFmtId="0" fontId="34" fillId="4" borderId="12" applyNumberFormat="0" applyAlignment="0" applyProtection="0">
      <alignment vertical="center"/>
    </xf>
    <xf numFmtId="0" fontId="35" fillId="5" borderId="13" applyNumberFormat="0" applyAlignment="0" applyProtection="0">
      <alignment vertical="center"/>
    </xf>
    <xf numFmtId="0" fontId="36" fillId="5" borderId="12" applyNumberFormat="0" applyAlignment="0" applyProtection="0">
      <alignment vertical="center"/>
    </xf>
    <xf numFmtId="0" fontId="37" fillId="6" borderId="14" applyNumberFormat="0" applyAlignment="0" applyProtection="0">
      <alignment vertical="center"/>
    </xf>
    <xf numFmtId="0" fontId="38" fillId="0" borderId="15" applyNumberFormat="0" applyFill="0" applyAlignment="0" applyProtection="0">
      <alignment vertical="center"/>
    </xf>
    <xf numFmtId="0" fontId="39" fillId="0" borderId="16" applyNumberFormat="0" applyFill="0" applyAlignment="0" applyProtection="0">
      <alignment vertical="center"/>
    </xf>
    <xf numFmtId="0" fontId="40" fillId="7" borderId="0" applyNumberFormat="0" applyBorder="0" applyAlignment="0" applyProtection="0">
      <alignment vertical="center"/>
    </xf>
    <xf numFmtId="0" fontId="41" fillId="8" borderId="0" applyNumberFormat="0" applyBorder="0" applyAlignment="0" applyProtection="0">
      <alignment vertical="center"/>
    </xf>
    <xf numFmtId="0" fontId="42" fillId="9" borderId="0" applyNumberFormat="0" applyBorder="0" applyAlignment="0" applyProtection="0">
      <alignment vertical="center"/>
    </xf>
    <xf numFmtId="0" fontId="43" fillId="10" borderId="0" applyNumberFormat="0" applyBorder="0" applyAlignment="0" applyProtection="0">
      <alignment vertical="center"/>
    </xf>
    <xf numFmtId="0" fontId="44" fillId="11" borderId="0" applyNumberFormat="0" applyBorder="0" applyAlignment="0" applyProtection="0">
      <alignment vertical="center"/>
    </xf>
    <xf numFmtId="0" fontId="44" fillId="12" borderId="0" applyNumberFormat="0" applyBorder="0" applyAlignment="0" applyProtection="0">
      <alignment vertical="center"/>
    </xf>
    <xf numFmtId="0" fontId="43" fillId="13" borderId="0" applyNumberFormat="0" applyBorder="0" applyAlignment="0" applyProtection="0">
      <alignment vertical="center"/>
    </xf>
    <xf numFmtId="0" fontId="43" fillId="14" borderId="0" applyNumberFormat="0" applyBorder="0" applyAlignment="0" applyProtection="0">
      <alignment vertical="center"/>
    </xf>
    <xf numFmtId="0" fontId="44" fillId="15" borderId="0" applyNumberFormat="0" applyBorder="0" applyAlignment="0" applyProtection="0">
      <alignment vertical="center"/>
    </xf>
    <xf numFmtId="0" fontId="44" fillId="16" borderId="0" applyNumberFormat="0" applyBorder="0" applyAlignment="0" applyProtection="0">
      <alignment vertical="center"/>
    </xf>
    <xf numFmtId="0" fontId="43" fillId="17" borderId="0" applyNumberFormat="0" applyBorder="0" applyAlignment="0" applyProtection="0">
      <alignment vertical="center"/>
    </xf>
    <xf numFmtId="0" fontId="43" fillId="18" borderId="0" applyNumberFormat="0" applyBorder="0" applyAlignment="0" applyProtection="0">
      <alignment vertical="center"/>
    </xf>
    <xf numFmtId="0" fontId="44" fillId="19" borderId="0" applyNumberFormat="0" applyBorder="0" applyAlignment="0" applyProtection="0">
      <alignment vertical="center"/>
    </xf>
    <xf numFmtId="0" fontId="44" fillId="20" borderId="0" applyNumberFormat="0" applyBorder="0" applyAlignment="0" applyProtection="0">
      <alignment vertical="center"/>
    </xf>
    <xf numFmtId="0" fontId="43" fillId="21" borderId="0" applyNumberFormat="0" applyBorder="0" applyAlignment="0" applyProtection="0">
      <alignment vertical="center"/>
    </xf>
    <xf numFmtId="0" fontId="43" fillId="22" borderId="0" applyNumberFormat="0" applyBorder="0" applyAlignment="0" applyProtection="0">
      <alignment vertical="center"/>
    </xf>
    <xf numFmtId="0" fontId="44" fillId="23" borderId="0" applyNumberFormat="0" applyBorder="0" applyAlignment="0" applyProtection="0">
      <alignment vertical="center"/>
    </xf>
    <xf numFmtId="0" fontId="44" fillId="24" borderId="0" applyNumberFormat="0" applyBorder="0" applyAlignment="0" applyProtection="0">
      <alignment vertical="center"/>
    </xf>
    <xf numFmtId="0" fontId="43" fillId="25" borderId="0" applyNumberFormat="0" applyBorder="0" applyAlignment="0" applyProtection="0">
      <alignment vertical="center"/>
    </xf>
    <xf numFmtId="0" fontId="43" fillId="26" borderId="0" applyNumberFormat="0" applyBorder="0" applyAlignment="0" applyProtection="0">
      <alignment vertical="center"/>
    </xf>
    <xf numFmtId="0" fontId="44" fillId="27" borderId="0" applyNumberFormat="0" applyBorder="0" applyAlignment="0" applyProtection="0">
      <alignment vertical="center"/>
    </xf>
    <xf numFmtId="0" fontId="44" fillId="28" borderId="0" applyNumberFormat="0" applyBorder="0" applyAlignment="0" applyProtection="0">
      <alignment vertical="center"/>
    </xf>
    <xf numFmtId="0" fontId="43" fillId="29" borderId="0" applyNumberFormat="0" applyBorder="0" applyAlignment="0" applyProtection="0">
      <alignment vertical="center"/>
    </xf>
    <xf numFmtId="0" fontId="43" fillId="30" borderId="0" applyNumberFormat="0" applyBorder="0" applyAlignment="0" applyProtection="0">
      <alignment vertical="center"/>
    </xf>
    <xf numFmtId="0" fontId="44" fillId="31" borderId="0" applyNumberFormat="0" applyBorder="0" applyAlignment="0" applyProtection="0">
      <alignment vertical="center"/>
    </xf>
    <xf numFmtId="0" fontId="44" fillId="32" borderId="0" applyNumberFormat="0" applyBorder="0" applyAlignment="0" applyProtection="0">
      <alignment vertical="center"/>
    </xf>
    <xf numFmtId="0" fontId="43" fillId="33" borderId="0" applyNumberFormat="0" applyBorder="0" applyAlignment="0" applyProtection="0">
      <alignment vertical="center"/>
    </xf>
    <xf numFmtId="0" fontId="0" fillId="0" borderId="0"/>
    <xf numFmtId="0" fontId="21" fillId="0" borderId="0">
      <alignment vertical="center"/>
    </xf>
    <xf numFmtId="0" fontId="0" fillId="0" borderId="0"/>
    <xf numFmtId="0" fontId="0" fillId="0" borderId="0"/>
    <xf numFmtId="0" fontId="21" fillId="0" borderId="0">
      <alignment vertical="center"/>
    </xf>
    <xf numFmtId="0" fontId="45" fillId="0" borderId="0"/>
  </cellStyleXfs>
  <cellXfs count="119">
    <xf numFmtId="0" fontId="0" fillId="0" borderId="0" xfId="0"/>
    <xf numFmtId="176" fontId="0" fillId="0" borderId="0" xfId="0" applyNumberFormat="1"/>
    <xf numFmtId="0" fontId="0" fillId="0" borderId="0" xfId="0" applyAlignment="1">
      <alignment horizontal="center"/>
    </xf>
    <xf numFmtId="0" fontId="1" fillId="0" borderId="0" xfId="0" applyFont="1"/>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2" fillId="0" borderId="0" xfId="0" applyFont="1" applyFill="1" applyAlignment="1">
      <alignment horizontal="center" vertical="center"/>
    </xf>
    <xf numFmtId="0" fontId="2" fillId="0" borderId="0" xfId="0" applyFont="1" applyFill="1" applyAlignment="1">
      <alignment horizontal="center" vertical="center" wrapText="1"/>
    </xf>
    <xf numFmtId="176" fontId="3" fillId="0" borderId="1" xfId="0" applyNumberFormat="1" applyFont="1" applyFill="1" applyBorder="1" applyAlignment="1">
      <alignment horizontal="center" vertical="center"/>
    </xf>
    <xf numFmtId="176" fontId="3" fillId="0" borderId="2" xfId="0" applyNumberFormat="1" applyFont="1" applyFill="1" applyBorder="1" applyAlignment="1">
      <alignment horizontal="center" vertical="center"/>
    </xf>
    <xf numFmtId="176" fontId="3" fillId="0" borderId="3" xfId="0" applyNumberFormat="1" applyFont="1" applyFill="1" applyBorder="1" applyAlignment="1">
      <alignment horizontal="center" vertical="center" wrapText="1"/>
    </xf>
    <xf numFmtId="176" fontId="3" fillId="0" borderId="4" xfId="0" applyNumberFormat="1"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6" fontId="4" fillId="0" borderId="2" xfId="0" applyNumberFormat="1" applyFont="1" applyFill="1" applyBorder="1" applyAlignment="1">
      <alignment horizontal="center" vertical="center"/>
    </xf>
    <xf numFmtId="176" fontId="4" fillId="0" borderId="2" xfId="0" applyNumberFormat="1" applyFont="1" applyFill="1" applyBorder="1" applyAlignment="1">
      <alignment horizontal="right" vertical="center"/>
    </xf>
    <xf numFmtId="176" fontId="4" fillId="0" borderId="1" xfId="0" applyNumberFormat="1" applyFont="1" applyFill="1" applyBorder="1" applyAlignment="1">
      <alignment horizontal="center" vertical="center"/>
    </xf>
    <xf numFmtId="176" fontId="2" fillId="0" borderId="0" xfId="0" applyNumberFormat="1" applyFont="1" applyFill="1" applyBorder="1" applyAlignment="1">
      <alignment horizontal="center" vertical="center"/>
    </xf>
    <xf numFmtId="176" fontId="2" fillId="0" borderId="0" xfId="0" applyNumberFormat="1" applyFont="1" applyFill="1" applyAlignment="1">
      <alignment horizontal="center" vertical="center"/>
    </xf>
    <xf numFmtId="176" fontId="3" fillId="0" borderId="5" xfId="0" applyNumberFormat="1" applyFont="1" applyFill="1" applyBorder="1" applyAlignment="1">
      <alignment horizontal="center" vertical="center" wrapText="1"/>
    </xf>
    <xf numFmtId="0" fontId="0" fillId="0" borderId="0" xfId="0" applyAlignment="1">
      <alignment wrapText="1"/>
    </xf>
    <xf numFmtId="0" fontId="5" fillId="0" borderId="0" xfId="0" applyFont="1" applyAlignment="1">
      <alignment horizontal="center" vertical="center"/>
    </xf>
    <xf numFmtId="0" fontId="5" fillId="0" borderId="0" xfId="0" applyFont="1" applyAlignment="1">
      <alignment horizontal="right"/>
    </xf>
    <xf numFmtId="0" fontId="5" fillId="0" borderId="2" xfId="0" applyFont="1" applyBorder="1" applyAlignment="1">
      <alignment horizontal="center" vertical="center"/>
    </xf>
    <xf numFmtId="0" fontId="0" fillId="0" borderId="2" xfId="0" applyBorder="1" applyAlignment="1">
      <alignment horizontal="left" vertical="center"/>
    </xf>
    <xf numFmtId="0" fontId="0" fillId="0" borderId="2" xfId="0" applyBorder="1" applyAlignment="1">
      <alignment vertical="center"/>
    </xf>
    <xf numFmtId="176" fontId="0" fillId="0" borderId="2" xfId="0" applyNumberFormat="1" applyBorder="1"/>
    <xf numFmtId="0" fontId="0" fillId="0" borderId="2" xfId="0" applyBorder="1" applyAlignment="1">
      <alignment vertical="center" wrapText="1"/>
    </xf>
    <xf numFmtId="0" fontId="0" fillId="0" borderId="2" xfId="0" applyBorder="1" applyAlignment="1">
      <alignment horizontal="left" vertical="center" wrapText="1"/>
    </xf>
    <xf numFmtId="176" fontId="0" fillId="0" borderId="2" xfId="0" applyNumberFormat="1" applyBorder="1" applyAlignment="1">
      <alignment vertical="center"/>
    </xf>
    <xf numFmtId="0" fontId="0" fillId="0" borderId="2" xfId="0" applyBorder="1" applyAlignment="1">
      <alignment horizontal="center" vertical="center"/>
    </xf>
    <xf numFmtId="0" fontId="0" fillId="0" borderId="2" xfId="0" applyFill="1" applyBorder="1" applyAlignment="1">
      <alignment vertical="center"/>
    </xf>
    <xf numFmtId="0" fontId="0" fillId="2" borderId="2" xfId="0" applyFill="1" applyBorder="1" applyAlignment="1">
      <alignment vertical="center"/>
    </xf>
    <xf numFmtId="176" fontId="0" fillId="2" borderId="0" xfId="0" applyNumberFormat="1" applyFill="1"/>
    <xf numFmtId="176" fontId="1" fillId="2" borderId="0" xfId="0" applyNumberFormat="1" applyFont="1" applyFill="1"/>
    <xf numFmtId="176" fontId="1" fillId="0" borderId="0" xfId="0" applyNumberFormat="1" applyFont="1"/>
    <xf numFmtId="0" fontId="6" fillId="0" borderId="0" xfId="0" applyFont="1" applyFill="1" applyBorder="1" applyAlignment="1"/>
    <xf numFmtId="0" fontId="7" fillId="0" borderId="0" xfId="0" applyFont="1" applyFill="1" applyBorder="1" applyAlignment="1"/>
    <xf numFmtId="0" fontId="8" fillId="0" borderId="0" xfId="0" applyFont="1" applyFill="1" applyBorder="1" applyAlignment="1"/>
    <xf numFmtId="0" fontId="9" fillId="0" borderId="0" xfId="0" applyFont="1" applyFill="1" applyBorder="1" applyAlignment="1">
      <alignment horizontal="left" vertical="center"/>
    </xf>
    <xf numFmtId="0" fontId="10" fillId="0" borderId="0" xfId="0" applyFont="1" applyFill="1" applyBorder="1" applyAlignment="1">
      <alignment horizontal="center" vertical="center"/>
    </xf>
    <xf numFmtId="0" fontId="11" fillId="0" borderId="0" xfId="0" applyFont="1" applyFill="1" applyAlignment="1">
      <alignment horizontal="center" vertical="center"/>
    </xf>
    <xf numFmtId="0" fontId="12" fillId="0" borderId="2"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2" xfId="0" applyFont="1" applyFill="1" applyBorder="1" applyAlignment="1"/>
    <xf numFmtId="0" fontId="15" fillId="0" borderId="0" xfId="0" applyFont="1" applyFill="1" applyBorder="1" applyAlignment="1"/>
    <xf numFmtId="0" fontId="9" fillId="0" borderId="0" xfId="0" applyFont="1" applyFill="1" applyBorder="1" applyAlignment="1">
      <alignment horizontal="center" vertical="center"/>
    </xf>
    <xf numFmtId="0" fontId="11" fillId="0" borderId="0" xfId="0" applyFont="1" applyFill="1" applyBorder="1" applyAlignment="1">
      <alignment horizontal="center" vertical="center" wrapText="1"/>
    </xf>
    <xf numFmtId="0" fontId="12" fillId="0" borderId="2" xfId="0" applyFont="1" applyFill="1" applyBorder="1" applyAlignment="1">
      <alignment horizontal="center" vertical="center"/>
    </xf>
    <xf numFmtId="0" fontId="16" fillId="0" borderId="2" xfId="0" applyFont="1" applyFill="1" applyBorder="1" applyAlignment="1">
      <alignment horizontal="center" vertical="center"/>
    </xf>
    <xf numFmtId="0" fontId="17" fillId="0" borderId="2" xfId="0" applyFont="1" applyFill="1" applyBorder="1" applyAlignment="1">
      <alignment horizontal="center" vertical="center"/>
    </xf>
    <xf numFmtId="17" fontId="12" fillId="0" borderId="2" xfId="0" applyNumberFormat="1" applyFont="1" applyFill="1" applyBorder="1" applyAlignment="1">
      <alignment horizontal="center" vertical="center"/>
    </xf>
    <xf numFmtId="0" fontId="9" fillId="0" borderId="0" xfId="50" applyFont="1" applyFill="1" applyAlignment="1">
      <alignment vertical="center"/>
    </xf>
    <xf numFmtId="0" fontId="12" fillId="0" borderId="0" xfId="54" applyFont="1" applyFill="1" applyAlignment="1">
      <alignment vertical="center"/>
    </xf>
    <xf numFmtId="0" fontId="10" fillId="0" borderId="0" xfId="54" applyFont="1" applyFill="1" applyAlignment="1">
      <alignment vertical="center"/>
    </xf>
    <xf numFmtId="0" fontId="18" fillId="0" borderId="0" xfId="54" applyFont="1" applyFill="1" applyAlignment="1">
      <alignment vertical="center"/>
    </xf>
    <xf numFmtId="177" fontId="18" fillId="0" borderId="0" xfId="54" applyNumberFormat="1" applyFont="1" applyFill="1" applyAlignment="1">
      <alignment vertical="center"/>
    </xf>
    <xf numFmtId="0" fontId="18" fillId="0" borderId="0" xfId="54" applyFont="1" applyFill="1" applyAlignment="1">
      <alignment horizontal="center" vertical="center"/>
    </xf>
    <xf numFmtId="0" fontId="18" fillId="0" borderId="0" xfId="54" applyFont="1" applyFill="1" applyAlignment="1">
      <alignment horizontal="right" vertical="center" wrapText="1"/>
    </xf>
    <xf numFmtId="177" fontId="18" fillId="0" borderId="0" xfId="54" applyNumberFormat="1" applyFont="1" applyFill="1" applyAlignment="1">
      <alignment horizontal="center" vertical="center"/>
    </xf>
    <xf numFmtId="0" fontId="18" fillId="0" borderId="0" xfId="54" applyFont="1" applyFill="1" applyAlignment="1">
      <alignment vertical="center" wrapText="1"/>
    </xf>
    <xf numFmtId="0" fontId="9" fillId="0" borderId="0" xfId="50" applyFont="1" applyFill="1" applyAlignment="1">
      <alignment horizontal="left" vertical="center"/>
    </xf>
    <xf numFmtId="0" fontId="9" fillId="0" borderId="0" xfId="50" applyFont="1" applyFill="1" applyAlignment="1">
      <alignment horizontal="center" vertical="center"/>
    </xf>
    <xf numFmtId="0" fontId="11" fillId="0" borderId="7" xfId="50" applyFont="1" applyFill="1" applyBorder="1" applyAlignment="1">
      <alignment horizontal="center" vertical="center" wrapText="1"/>
    </xf>
    <xf numFmtId="0" fontId="11" fillId="0" borderId="7" xfId="50" applyFont="1" applyFill="1" applyBorder="1" applyAlignment="1">
      <alignment horizontal="center" vertical="center"/>
    </xf>
    <xf numFmtId="177" fontId="11" fillId="0" borderId="7" xfId="50" applyNumberFormat="1" applyFont="1" applyFill="1" applyBorder="1" applyAlignment="1">
      <alignment horizontal="center" vertical="center"/>
    </xf>
    <xf numFmtId="0" fontId="9" fillId="0" borderId="2" xfId="50" applyFont="1" applyFill="1" applyBorder="1" applyAlignment="1">
      <alignment horizontal="center" vertical="center"/>
    </xf>
    <xf numFmtId="0" fontId="9" fillId="0" borderId="2" xfId="50" applyFont="1" applyFill="1" applyBorder="1" applyAlignment="1">
      <alignment horizontal="center" vertical="center" wrapText="1"/>
    </xf>
    <xf numFmtId="177" fontId="9" fillId="0" borderId="2" xfId="50" applyNumberFormat="1" applyFont="1" applyFill="1" applyBorder="1" applyAlignment="1">
      <alignment horizontal="center" vertical="center"/>
    </xf>
    <xf numFmtId="0" fontId="10" fillId="0" borderId="2" xfId="50" applyFont="1" applyFill="1" applyBorder="1" applyAlignment="1">
      <alignment horizontal="center" vertical="center"/>
    </xf>
    <xf numFmtId="49" fontId="10" fillId="0" borderId="2" xfId="54" applyNumberFormat="1" applyFont="1" applyFill="1" applyBorder="1" applyAlignment="1">
      <alignment horizontal="center" vertical="center" wrapText="1"/>
    </xf>
    <xf numFmtId="0" fontId="10" fillId="0" borderId="2" xfId="50" applyFont="1" applyFill="1" applyBorder="1" applyAlignment="1">
      <alignment horizontal="left" vertical="center" wrapText="1"/>
    </xf>
    <xf numFmtId="177" fontId="10" fillId="0" borderId="2" xfId="50" applyNumberFormat="1" applyFont="1" applyFill="1" applyBorder="1" applyAlignment="1">
      <alignment horizontal="center" vertical="center"/>
    </xf>
    <xf numFmtId="49" fontId="10" fillId="0" borderId="2" xfId="54" applyNumberFormat="1" applyFont="1" applyFill="1" applyBorder="1" applyAlignment="1">
      <alignment horizontal="left" vertical="center" wrapText="1"/>
    </xf>
    <xf numFmtId="177" fontId="10" fillId="0" borderId="2" xfId="54" applyNumberFormat="1" applyFont="1" applyFill="1" applyBorder="1" applyAlignment="1">
      <alignment horizontal="center" vertical="center" wrapText="1"/>
    </xf>
    <xf numFmtId="49" fontId="10" fillId="0" borderId="1" xfId="54" applyNumberFormat="1" applyFont="1" applyFill="1" applyBorder="1" applyAlignment="1">
      <alignment horizontal="center" vertical="center" wrapText="1"/>
    </xf>
    <xf numFmtId="49" fontId="10" fillId="0" borderId="8" xfId="54" applyNumberFormat="1" applyFont="1" applyFill="1" applyBorder="1" applyAlignment="1">
      <alignment horizontal="center" vertical="center" wrapText="1"/>
    </xf>
    <xf numFmtId="0" fontId="10" fillId="0" borderId="2" xfId="54" applyFont="1" applyFill="1" applyBorder="1" applyAlignment="1">
      <alignment horizontal="left" vertical="center" wrapText="1"/>
    </xf>
    <xf numFmtId="0" fontId="10" fillId="0" borderId="0" xfId="54" applyFont="1" applyFill="1" applyAlignment="1">
      <alignment vertical="center" wrapText="1"/>
    </xf>
    <xf numFmtId="49" fontId="10" fillId="0" borderId="2" xfId="54" applyNumberFormat="1" applyFont="1" applyFill="1" applyBorder="1" applyAlignment="1">
      <alignment horizontal="center" vertical="center"/>
    </xf>
    <xf numFmtId="0" fontId="10" fillId="0" borderId="2" xfId="49" applyFont="1" applyFill="1" applyBorder="1" applyAlignment="1">
      <alignment horizontal="center" vertical="center" wrapText="1"/>
    </xf>
    <xf numFmtId="0" fontId="10" fillId="0" borderId="2" xfId="50" applyFont="1" applyFill="1" applyBorder="1" applyAlignment="1">
      <alignment horizontal="center" vertical="center" wrapText="1"/>
    </xf>
    <xf numFmtId="0" fontId="18" fillId="0" borderId="0" xfId="54" applyFont="1" applyFill="1" applyAlignment="1">
      <alignment horizontal="center" vertical="center" wrapText="1"/>
    </xf>
    <xf numFmtId="177" fontId="18" fillId="0" borderId="0" xfId="54" applyNumberFormat="1" applyFont="1" applyFill="1" applyAlignment="1">
      <alignment horizontal="center" vertical="center" wrapText="1"/>
    </xf>
    <xf numFmtId="0" fontId="12" fillId="0" borderId="0" xfId="54" applyFont="1" applyFill="1" applyAlignment="1">
      <alignment horizontal="right" vertical="center" wrapText="1"/>
    </xf>
    <xf numFmtId="177" fontId="12" fillId="0" borderId="0" xfId="54" applyNumberFormat="1" applyFont="1" applyFill="1" applyAlignment="1">
      <alignment horizontal="center" vertical="center"/>
    </xf>
    <xf numFmtId="0" fontId="10" fillId="0" borderId="0" xfId="50" applyFont="1" applyFill="1" applyAlignment="1">
      <alignment horizontal="center" vertical="center"/>
    </xf>
    <xf numFmtId="0" fontId="12" fillId="0" borderId="0" xfId="50" applyFont="1" applyFill="1" applyAlignment="1">
      <alignment horizontal="center" vertical="center"/>
    </xf>
    <xf numFmtId="0" fontId="10" fillId="0" borderId="2" xfId="50" applyFont="1" applyFill="1" applyBorder="1" applyAlignment="1">
      <alignment vertical="center" wrapText="1"/>
    </xf>
    <xf numFmtId="0" fontId="18" fillId="0" borderId="0" xfId="54" applyFont="1" applyFill="1" applyBorder="1" applyAlignment="1">
      <alignment vertical="center"/>
    </xf>
    <xf numFmtId="49" fontId="10" fillId="0" borderId="4" xfId="54" applyNumberFormat="1" applyFont="1" applyFill="1" applyBorder="1" applyAlignment="1">
      <alignment horizontal="center" vertical="center" wrapText="1"/>
    </xf>
    <xf numFmtId="49" fontId="10" fillId="0" borderId="2" xfId="54" applyNumberFormat="1" applyFont="1" applyFill="1" applyBorder="1" applyAlignment="1">
      <alignment vertical="center" wrapText="1"/>
    </xf>
    <xf numFmtId="0" fontId="12" fillId="0" borderId="0" xfId="50" applyFont="1" applyFill="1" applyAlignment="1">
      <alignment vertical="center"/>
    </xf>
    <xf numFmtId="0" fontId="19" fillId="0" borderId="0" xfId="50" applyFont="1" applyAlignment="1">
      <alignment vertical="center"/>
    </xf>
    <xf numFmtId="0" fontId="15" fillId="0" borderId="0" xfId="50" applyFont="1" applyAlignment="1">
      <alignment vertical="center"/>
    </xf>
    <xf numFmtId="0" fontId="20" fillId="0" borderId="0" xfId="50" applyFont="1" applyBorder="1" applyAlignment="1">
      <alignment horizontal="center" vertical="center"/>
    </xf>
    <xf numFmtId="0" fontId="20" fillId="0" borderId="0" xfId="50" applyFont="1" applyAlignment="1">
      <alignment vertical="center"/>
    </xf>
    <xf numFmtId="0" fontId="21" fillId="0" borderId="0" xfId="50" applyAlignment="1">
      <alignment horizontal="center" vertical="center"/>
    </xf>
    <xf numFmtId="0" fontId="21" fillId="0" borderId="0" xfId="50" applyAlignment="1">
      <alignment vertical="center"/>
    </xf>
    <xf numFmtId="0" fontId="22" fillId="0" borderId="0" xfId="50" applyFont="1" applyAlignment="1">
      <alignment horizontal="left" vertical="center"/>
    </xf>
    <xf numFmtId="0" fontId="19" fillId="0" borderId="0" xfId="50" applyFont="1" applyAlignment="1">
      <alignment horizontal="center" vertical="center" wrapText="1"/>
    </xf>
    <xf numFmtId="0" fontId="19" fillId="0" borderId="0" xfId="50" applyFont="1" applyAlignment="1">
      <alignment horizontal="center" vertical="center"/>
    </xf>
    <xf numFmtId="0" fontId="23" fillId="0" borderId="2" xfId="50" applyFont="1" applyFill="1" applyBorder="1" applyAlignment="1">
      <alignment horizontal="center" vertical="center"/>
    </xf>
    <xf numFmtId="0" fontId="23" fillId="0" borderId="2" xfId="50" applyFont="1" applyFill="1" applyBorder="1" applyAlignment="1">
      <alignment horizontal="center" vertical="center" wrapText="1"/>
    </xf>
    <xf numFmtId="49" fontId="20" fillId="0" borderId="2" xfId="0" applyNumberFormat="1" applyFont="1" applyFill="1" applyBorder="1" applyAlignment="1">
      <alignment horizontal="center" vertical="center" wrapText="1"/>
    </xf>
    <xf numFmtId="178" fontId="20" fillId="0" borderId="2" xfId="0" applyNumberFormat="1" applyFont="1" applyFill="1" applyBorder="1" applyAlignment="1">
      <alignment horizontal="center" vertical="center" wrapText="1"/>
    </xf>
    <xf numFmtId="178" fontId="20" fillId="0" borderId="2" xfId="0" applyNumberFormat="1" applyFont="1" applyBorder="1" applyAlignment="1">
      <alignment horizontal="center" vertical="center" wrapText="1"/>
    </xf>
    <xf numFmtId="177" fontId="20" fillId="0" borderId="2" xfId="0" applyNumberFormat="1" applyFont="1" applyFill="1" applyBorder="1" applyAlignment="1">
      <alignment horizontal="center" vertical="center" wrapText="1"/>
    </xf>
    <xf numFmtId="49" fontId="20"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wrapText="1"/>
    </xf>
    <xf numFmtId="49" fontId="20" fillId="0" borderId="8" xfId="0" applyNumberFormat="1" applyFont="1" applyFill="1" applyBorder="1" applyAlignment="1">
      <alignment horizontal="center" vertical="center" wrapText="1"/>
    </xf>
    <xf numFmtId="178" fontId="20" fillId="0" borderId="8" xfId="0" applyNumberFormat="1" applyFont="1" applyFill="1" applyBorder="1" applyAlignment="1">
      <alignment horizontal="center" vertical="center" wrapText="1"/>
    </xf>
    <xf numFmtId="49" fontId="20" fillId="0" borderId="4" xfId="0" applyNumberFormat="1" applyFont="1" applyFill="1" applyBorder="1" applyAlignment="1">
      <alignment horizontal="center" vertical="center" wrapText="1"/>
    </xf>
    <xf numFmtId="178" fontId="20" fillId="0" borderId="4" xfId="0" applyNumberFormat="1" applyFont="1" applyFill="1" applyBorder="1" applyAlignment="1">
      <alignment horizontal="center" vertical="center" wrapText="1"/>
    </xf>
    <xf numFmtId="0" fontId="24" fillId="0" borderId="2" xfId="51" applyFont="1" applyBorder="1" applyAlignment="1">
      <alignment horizontal="center" vertical="center" wrapText="1"/>
    </xf>
    <xf numFmtId="177" fontId="24" fillId="0" borderId="2" xfId="51" applyNumberFormat="1" applyFont="1" applyFill="1" applyBorder="1" applyAlignment="1">
      <alignment horizontal="center" vertical="center" wrapText="1"/>
    </xf>
    <xf numFmtId="0" fontId="25" fillId="0" borderId="2" xfId="50" applyFont="1" applyBorder="1" applyAlignment="1">
      <alignment horizontal="center" vertical="center"/>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2 2" xfId="49"/>
    <cellStyle name="常规 3 2 2" xfId="50"/>
    <cellStyle name="常规 2 2 2" xfId="51"/>
    <cellStyle name="常规 2" xfId="52"/>
    <cellStyle name="常规 3" xfId="53"/>
    <cellStyle name="常规 4" xfId="54"/>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customXml" Target="../customXml/item2.xml"/><Relationship Id="rId8" Type="http://schemas.openxmlformats.org/officeDocument/2006/relationships/customXml" Target="../customXml/item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haredStrings" Target="sharedStrings.xml"/><Relationship Id="rId14" Type="http://schemas.openxmlformats.org/officeDocument/2006/relationships/styles" Target="styles.xml"/><Relationship Id="rId13" Type="http://schemas.openxmlformats.org/officeDocument/2006/relationships/theme" Target="theme/theme1.xml"/><Relationship Id="rId12" Type="http://schemas.openxmlformats.org/officeDocument/2006/relationships/customXml" Target="../customXml/item5.xml"/><Relationship Id="rId11" Type="http://schemas.openxmlformats.org/officeDocument/2006/relationships/customXml" Target="../customXml/item4.xml"/><Relationship Id="rId10" Type="http://schemas.openxmlformats.org/officeDocument/2006/relationships/customXml" Target="../customXml/item3.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tabSelected="1" view="pageBreakPreview" zoomScaleNormal="100" workbookViewId="0">
      <selection activeCell="E13" sqref="E13"/>
    </sheetView>
  </sheetViews>
  <sheetFormatPr defaultColWidth="9" defaultRowHeight="14.25" outlineLevelCol="6"/>
  <cols>
    <col min="1" max="2" width="8.63333333333333" style="99" customWidth="1"/>
    <col min="3" max="3" width="10.6333333333333" style="99" customWidth="1"/>
    <col min="4" max="4" width="9" style="99" customWidth="1"/>
    <col min="5" max="5" width="30.6333333333333" style="99" customWidth="1"/>
    <col min="6" max="7" width="8.63333333333333" style="99" customWidth="1"/>
    <col min="8" max="252" width="9" style="100"/>
    <col min="253" max="253" width="5.21666666666667" style="100" customWidth="1"/>
    <col min="254" max="254" width="4.66666666666667" style="100" customWidth="1"/>
    <col min="255" max="255" width="9.21666666666667" style="100" customWidth="1"/>
    <col min="256" max="256" width="4.21666666666667" style="100" customWidth="1"/>
    <col min="257" max="257" width="13.775" style="100" customWidth="1"/>
    <col min="258" max="258" width="5.44166666666667" style="100" customWidth="1"/>
    <col min="259" max="259" width="51.2166666666667" style="100" customWidth="1"/>
    <col min="260" max="260" width="5.88333333333333" style="100" customWidth="1"/>
    <col min="261" max="261" width="20.4416666666667" style="100" customWidth="1"/>
    <col min="262" max="508" width="9" style="100"/>
    <col min="509" max="509" width="5.21666666666667" style="100" customWidth="1"/>
    <col min="510" max="510" width="4.66666666666667" style="100" customWidth="1"/>
    <col min="511" max="511" width="9.21666666666667" style="100" customWidth="1"/>
    <col min="512" max="512" width="4.21666666666667" style="100" customWidth="1"/>
    <col min="513" max="513" width="13.775" style="100" customWidth="1"/>
    <col min="514" max="514" width="5.44166666666667" style="100" customWidth="1"/>
    <col min="515" max="515" width="51.2166666666667" style="100" customWidth="1"/>
    <col min="516" max="516" width="5.88333333333333" style="100" customWidth="1"/>
    <col min="517" max="517" width="20.4416666666667" style="100" customWidth="1"/>
    <col min="518" max="764" width="9" style="100"/>
    <col min="765" max="765" width="5.21666666666667" style="100" customWidth="1"/>
    <col min="766" max="766" width="4.66666666666667" style="100" customWidth="1"/>
    <col min="767" max="767" width="9.21666666666667" style="100" customWidth="1"/>
    <col min="768" max="768" width="4.21666666666667" style="100" customWidth="1"/>
    <col min="769" max="769" width="13.775" style="100" customWidth="1"/>
    <col min="770" max="770" width="5.44166666666667" style="100" customWidth="1"/>
    <col min="771" max="771" width="51.2166666666667" style="100" customWidth="1"/>
    <col min="772" max="772" width="5.88333333333333" style="100" customWidth="1"/>
    <col min="773" max="773" width="20.4416666666667" style="100" customWidth="1"/>
    <col min="774" max="1020" width="9" style="100"/>
    <col min="1021" max="1021" width="5.21666666666667" style="100" customWidth="1"/>
    <col min="1022" max="1022" width="4.66666666666667" style="100" customWidth="1"/>
    <col min="1023" max="1023" width="9.21666666666667" style="100" customWidth="1"/>
    <col min="1024" max="1024" width="4.21666666666667" style="100" customWidth="1"/>
    <col min="1025" max="1025" width="13.775" style="100" customWidth="1"/>
    <col min="1026" max="1026" width="5.44166666666667" style="100" customWidth="1"/>
    <col min="1027" max="1027" width="51.2166666666667" style="100" customWidth="1"/>
    <col min="1028" max="1028" width="5.88333333333333" style="100" customWidth="1"/>
    <col min="1029" max="1029" width="20.4416666666667" style="100" customWidth="1"/>
    <col min="1030" max="1276" width="9" style="100"/>
    <col min="1277" max="1277" width="5.21666666666667" style="100" customWidth="1"/>
    <col min="1278" max="1278" width="4.66666666666667" style="100" customWidth="1"/>
    <col min="1279" max="1279" width="9.21666666666667" style="100" customWidth="1"/>
    <col min="1280" max="1280" width="4.21666666666667" style="100" customWidth="1"/>
    <col min="1281" max="1281" width="13.775" style="100" customWidth="1"/>
    <col min="1282" max="1282" width="5.44166666666667" style="100" customWidth="1"/>
    <col min="1283" max="1283" width="51.2166666666667" style="100" customWidth="1"/>
    <col min="1284" max="1284" width="5.88333333333333" style="100" customWidth="1"/>
    <col min="1285" max="1285" width="20.4416666666667" style="100" customWidth="1"/>
    <col min="1286" max="1532" width="9" style="100"/>
    <col min="1533" max="1533" width="5.21666666666667" style="100" customWidth="1"/>
    <col min="1534" max="1534" width="4.66666666666667" style="100" customWidth="1"/>
    <col min="1535" max="1535" width="9.21666666666667" style="100" customWidth="1"/>
    <col min="1536" max="1536" width="4.21666666666667" style="100" customWidth="1"/>
    <col min="1537" max="1537" width="13.775" style="100" customWidth="1"/>
    <col min="1538" max="1538" width="5.44166666666667" style="100" customWidth="1"/>
    <col min="1539" max="1539" width="51.2166666666667" style="100" customWidth="1"/>
    <col min="1540" max="1540" width="5.88333333333333" style="100" customWidth="1"/>
    <col min="1541" max="1541" width="20.4416666666667" style="100" customWidth="1"/>
    <col min="1542" max="1788" width="9" style="100"/>
    <col min="1789" max="1789" width="5.21666666666667" style="100" customWidth="1"/>
    <col min="1790" max="1790" width="4.66666666666667" style="100" customWidth="1"/>
    <col min="1791" max="1791" width="9.21666666666667" style="100" customWidth="1"/>
    <col min="1792" max="1792" width="4.21666666666667" style="100" customWidth="1"/>
    <col min="1793" max="1793" width="13.775" style="100" customWidth="1"/>
    <col min="1794" max="1794" width="5.44166666666667" style="100" customWidth="1"/>
    <col min="1795" max="1795" width="51.2166666666667" style="100" customWidth="1"/>
    <col min="1796" max="1796" width="5.88333333333333" style="100" customWidth="1"/>
    <col min="1797" max="1797" width="20.4416666666667" style="100" customWidth="1"/>
    <col min="1798" max="2044" width="9" style="100"/>
    <col min="2045" max="2045" width="5.21666666666667" style="100" customWidth="1"/>
    <col min="2046" max="2046" width="4.66666666666667" style="100" customWidth="1"/>
    <col min="2047" max="2047" width="9.21666666666667" style="100" customWidth="1"/>
    <col min="2048" max="2048" width="4.21666666666667" style="100" customWidth="1"/>
    <col min="2049" max="2049" width="13.775" style="100" customWidth="1"/>
    <col min="2050" max="2050" width="5.44166666666667" style="100" customWidth="1"/>
    <col min="2051" max="2051" width="51.2166666666667" style="100" customWidth="1"/>
    <col min="2052" max="2052" width="5.88333333333333" style="100" customWidth="1"/>
    <col min="2053" max="2053" width="20.4416666666667" style="100" customWidth="1"/>
    <col min="2054" max="2300" width="9" style="100"/>
    <col min="2301" max="2301" width="5.21666666666667" style="100" customWidth="1"/>
    <col min="2302" max="2302" width="4.66666666666667" style="100" customWidth="1"/>
    <col min="2303" max="2303" width="9.21666666666667" style="100" customWidth="1"/>
    <col min="2304" max="2304" width="4.21666666666667" style="100" customWidth="1"/>
    <col min="2305" max="2305" width="13.775" style="100" customWidth="1"/>
    <col min="2306" max="2306" width="5.44166666666667" style="100" customWidth="1"/>
    <col min="2307" max="2307" width="51.2166666666667" style="100" customWidth="1"/>
    <col min="2308" max="2308" width="5.88333333333333" style="100" customWidth="1"/>
    <col min="2309" max="2309" width="20.4416666666667" style="100" customWidth="1"/>
    <col min="2310" max="2556" width="9" style="100"/>
    <col min="2557" max="2557" width="5.21666666666667" style="100" customWidth="1"/>
    <col min="2558" max="2558" width="4.66666666666667" style="100" customWidth="1"/>
    <col min="2559" max="2559" width="9.21666666666667" style="100" customWidth="1"/>
    <col min="2560" max="2560" width="4.21666666666667" style="100" customWidth="1"/>
    <col min="2561" max="2561" width="13.775" style="100" customWidth="1"/>
    <col min="2562" max="2562" width="5.44166666666667" style="100" customWidth="1"/>
    <col min="2563" max="2563" width="51.2166666666667" style="100" customWidth="1"/>
    <col min="2564" max="2564" width="5.88333333333333" style="100" customWidth="1"/>
    <col min="2565" max="2565" width="20.4416666666667" style="100" customWidth="1"/>
    <col min="2566" max="2812" width="9" style="100"/>
    <col min="2813" max="2813" width="5.21666666666667" style="100" customWidth="1"/>
    <col min="2814" max="2814" width="4.66666666666667" style="100" customWidth="1"/>
    <col min="2815" max="2815" width="9.21666666666667" style="100" customWidth="1"/>
    <col min="2816" max="2816" width="4.21666666666667" style="100" customWidth="1"/>
    <col min="2817" max="2817" width="13.775" style="100" customWidth="1"/>
    <col min="2818" max="2818" width="5.44166666666667" style="100" customWidth="1"/>
    <col min="2819" max="2819" width="51.2166666666667" style="100" customWidth="1"/>
    <col min="2820" max="2820" width="5.88333333333333" style="100" customWidth="1"/>
    <col min="2821" max="2821" width="20.4416666666667" style="100" customWidth="1"/>
    <col min="2822" max="3068" width="9" style="100"/>
    <col min="3069" max="3069" width="5.21666666666667" style="100" customWidth="1"/>
    <col min="3070" max="3070" width="4.66666666666667" style="100" customWidth="1"/>
    <col min="3071" max="3071" width="9.21666666666667" style="100" customWidth="1"/>
    <col min="3072" max="3072" width="4.21666666666667" style="100" customWidth="1"/>
    <col min="3073" max="3073" width="13.775" style="100" customWidth="1"/>
    <col min="3074" max="3074" width="5.44166666666667" style="100" customWidth="1"/>
    <col min="3075" max="3075" width="51.2166666666667" style="100" customWidth="1"/>
    <col min="3076" max="3076" width="5.88333333333333" style="100" customWidth="1"/>
    <col min="3077" max="3077" width="20.4416666666667" style="100" customWidth="1"/>
    <col min="3078" max="3324" width="9" style="100"/>
    <col min="3325" max="3325" width="5.21666666666667" style="100" customWidth="1"/>
    <col min="3326" max="3326" width="4.66666666666667" style="100" customWidth="1"/>
    <col min="3327" max="3327" width="9.21666666666667" style="100" customWidth="1"/>
    <col min="3328" max="3328" width="4.21666666666667" style="100" customWidth="1"/>
    <col min="3329" max="3329" width="13.775" style="100" customWidth="1"/>
    <col min="3330" max="3330" width="5.44166666666667" style="100" customWidth="1"/>
    <col min="3331" max="3331" width="51.2166666666667" style="100" customWidth="1"/>
    <col min="3332" max="3332" width="5.88333333333333" style="100" customWidth="1"/>
    <col min="3333" max="3333" width="20.4416666666667" style="100" customWidth="1"/>
    <col min="3334" max="3580" width="9" style="100"/>
    <col min="3581" max="3581" width="5.21666666666667" style="100" customWidth="1"/>
    <col min="3582" max="3582" width="4.66666666666667" style="100" customWidth="1"/>
    <col min="3583" max="3583" width="9.21666666666667" style="100" customWidth="1"/>
    <col min="3584" max="3584" width="4.21666666666667" style="100" customWidth="1"/>
    <col min="3585" max="3585" width="13.775" style="100" customWidth="1"/>
    <col min="3586" max="3586" width="5.44166666666667" style="100" customWidth="1"/>
    <col min="3587" max="3587" width="51.2166666666667" style="100" customWidth="1"/>
    <col min="3588" max="3588" width="5.88333333333333" style="100" customWidth="1"/>
    <col min="3589" max="3589" width="20.4416666666667" style="100" customWidth="1"/>
    <col min="3590" max="3836" width="9" style="100"/>
    <col min="3837" max="3837" width="5.21666666666667" style="100" customWidth="1"/>
    <col min="3838" max="3838" width="4.66666666666667" style="100" customWidth="1"/>
    <col min="3839" max="3839" width="9.21666666666667" style="100" customWidth="1"/>
    <col min="3840" max="3840" width="4.21666666666667" style="100" customWidth="1"/>
    <col min="3841" max="3841" width="13.775" style="100" customWidth="1"/>
    <col min="3842" max="3842" width="5.44166666666667" style="100" customWidth="1"/>
    <col min="3843" max="3843" width="51.2166666666667" style="100" customWidth="1"/>
    <col min="3844" max="3844" width="5.88333333333333" style="100" customWidth="1"/>
    <col min="3845" max="3845" width="20.4416666666667" style="100" customWidth="1"/>
    <col min="3846" max="4092" width="9" style="100"/>
    <col min="4093" max="4093" width="5.21666666666667" style="100" customWidth="1"/>
    <col min="4094" max="4094" width="4.66666666666667" style="100" customWidth="1"/>
    <col min="4095" max="4095" width="9.21666666666667" style="100" customWidth="1"/>
    <col min="4096" max="4096" width="4.21666666666667" style="100" customWidth="1"/>
    <col min="4097" max="4097" width="13.775" style="100" customWidth="1"/>
    <col min="4098" max="4098" width="5.44166666666667" style="100" customWidth="1"/>
    <col min="4099" max="4099" width="51.2166666666667" style="100" customWidth="1"/>
    <col min="4100" max="4100" width="5.88333333333333" style="100" customWidth="1"/>
    <col min="4101" max="4101" width="20.4416666666667" style="100" customWidth="1"/>
    <col min="4102" max="4348" width="9" style="100"/>
    <col min="4349" max="4349" width="5.21666666666667" style="100" customWidth="1"/>
    <col min="4350" max="4350" width="4.66666666666667" style="100" customWidth="1"/>
    <col min="4351" max="4351" width="9.21666666666667" style="100" customWidth="1"/>
    <col min="4352" max="4352" width="4.21666666666667" style="100" customWidth="1"/>
    <col min="4353" max="4353" width="13.775" style="100" customWidth="1"/>
    <col min="4354" max="4354" width="5.44166666666667" style="100" customWidth="1"/>
    <col min="4355" max="4355" width="51.2166666666667" style="100" customWidth="1"/>
    <col min="4356" max="4356" width="5.88333333333333" style="100" customWidth="1"/>
    <col min="4357" max="4357" width="20.4416666666667" style="100" customWidth="1"/>
    <col min="4358" max="4604" width="9" style="100"/>
    <col min="4605" max="4605" width="5.21666666666667" style="100" customWidth="1"/>
    <col min="4606" max="4606" width="4.66666666666667" style="100" customWidth="1"/>
    <col min="4607" max="4607" width="9.21666666666667" style="100" customWidth="1"/>
    <col min="4608" max="4608" width="4.21666666666667" style="100" customWidth="1"/>
    <col min="4609" max="4609" width="13.775" style="100" customWidth="1"/>
    <col min="4610" max="4610" width="5.44166666666667" style="100" customWidth="1"/>
    <col min="4611" max="4611" width="51.2166666666667" style="100" customWidth="1"/>
    <col min="4612" max="4612" width="5.88333333333333" style="100" customWidth="1"/>
    <col min="4613" max="4613" width="20.4416666666667" style="100" customWidth="1"/>
    <col min="4614" max="4860" width="9" style="100"/>
    <col min="4861" max="4861" width="5.21666666666667" style="100" customWidth="1"/>
    <col min="4862" max="4862" width="4.66666666666667" style="100" customWidth="1"/>
    <col min="4863" max="4863" width="9.21666666666667" style="100" customWidth="1"/>
    <col min="4864" max="4864" width="4.21666666666667" style="100" customWidth="1"/>
    <col min="4865" max="4865" width="13.775" style="100" customWidth="1"/>
    <col min="4866" max="4866" width="5.44166666666667" style="100" customWidth="1"/>
    <col min="4867" max="4867" width="51.2166666666667" style="100" customWidth="1"/>
    <col min="4868" max="4868" width="5.88333333333333" style="100" customWidth="1"/>
    <col min="4869" max="4869" width="20.4416666666667" style="100" customWidth="1"/>
    <col min="4870" max="5116" width="9" style="100"/>
    <col min="5117" max="5117" width="5.21666666666667" style="100" customWidth="1"/>
    <col min="5118" max="5118" width="4.66666666666667" style="100" customWidth="1"/>
    <col min="5119" max="5119" width="9.21666666666667" style="100" customWidth="1"/>
    <col min="5120" max="5120" width="4.21666666666667" style="100" customWidth="1"/>
    <col min="5121" max="5121" width="13.775" style="100" customWidth="1"/>
    <col min="5122" max="5122" width="5.44166666666667" style="100" customWidth="1"/>
    <col min="5123" max="5123" width="51.2166666666667" style="100" customWidth="1"/>
    <col min="5124" max="5124" width="5.88333333333333" style="100" customWidth="1"/>
    <col min="5125" max="5125" width="20.4416666666667" style="100" customWidth="1"/>
    <col min="5126" max="5372" width="9" style="100"/>
    <col min="5373" max="5373" width="5.21666666666667" style="100" customWidth="1"/>
    <col min="5374" max="5374" width="4.66666666666667" style="100" customWidth="1"/>
    <col min="5375" max="5375" width="9.21666666666667" style="100" customWidth="1"/>
    <col min="5376" max="5376" width="4.21666666666667" style="100" customWidth="1"/>
    <col min="5377" max="5377" width="13.775" style="100" customWidth="1"/>
    <col min="5378" max="5378" width="5.44166666666667" style="100" customWidth="1"/>
    <col min="5379" max="5379" width="51.2166666666667" style="100" customWidth="1"/>
    <col min="5380" max="5380" width="5.88333333333333" style="100" customWidth="1"/>
    <col min="5381" max="5381" width="20.4416666666667" style="100" customWidth="1"/>
    <col min="5382" max="5628" width="9" style="100"/>
    <col min="5629" max="5629" width="5.21666666666667" style="100" customWidth="1"/>
    <col min="5630" max="5630" width="4.66666666666667" style="100" customWidth="1"/>
    <col min="5631" max="5631" width="9.21666666666667" style="100" customWidth="1"/>
    <col min="5632" max="5632" width="4.21666666666667" style="100" customWidth="1"/>
    <col min="5633" max="5633" width="13.775" style="100" customWidth="1"/>
    <col min="5634" max="5634" width="5.44166666666667" style="100" customWidth="1"/>
    <col min="5635" max="5635" width="51.2166666666667" style="100" customWidth="1"/>
    <col min="5636" max="5636" width="5.88333333333333" style="100" customWidth="1"/>
    <col min="5637" max="5637" width="20.4416666666667" style="100" customWidth="1"/>
    <col min="5638" max="5884" width="9" style="100"/>
    <col min="5885" max="5885" width="5.21666666666667" style="100" customWidth="1"/>
    <col min="5886" max="5886" width="4.66666666666667" style="100" customWidth="1"/>
    <col min="5887" max="5887" width="9.21666666666667" style="100" customWidth="1"/>
    <col min="5888" max="5888" width="4.21666666666667" style="100" customWidth="1"/>
    <col min="5889" max="5889" width="13.775" style="100" customWidth="1"/>
    <col min="5890" max="5890" width="5.44166666666667" style="100" customWidth="1"/>
    <col min="5891" max="5891" width="51.2166666666667" style="100" customWidth="1"/>
    <col min="5892" max="5892" width="5.88333333333333" style="100" customWidth="1"/>
    <col min="5893" max="5893" width="20.4416666666667" style="100" customWidth="1"/>
    <col min="5894" max="6140" width="9" style="100"/>
    <col min="6141" max="6141" width="5.21666666666667" style="100" customWidth="1"/>
    <col min="6142" max="6142" width="4.66666666666667" style="100" customWidth="1"/>
    <col min="6143" max="6143" width="9.21666666666667" style="100" customWidth="1"/>
    <col min="6144" max="6144" width="4.21666666666667" style="100" customWidth="1"/>
    <col min="6145" max="6145" width="13.775" style="100" customWidth="1"/>
    <col min="6146" max="6146" width="5.44166666666667" style="100" customWidth="1"/>
    <col min="6147" max="6147" width="51.2166666666667" style="100" customWidth="1"/>
    <col min="6148" max="6148" width="5.88333333333333" style="100" customWidth="1"/>
    <col min="6149" max="6149" width="20.4416666666667" style="100" customWidth="1"/>
    <col min="6150" max="6396" width="9" style="100"/>
    <col min="6397" max="6397" width="5.21666666666667" style="100" customWidth="1"/>
    <col min="6398" max="6398" width="4.66666666666667" style="100" customWidth="1"/>
    <col min="6399" max="6399" width="9.21666666666667" style="100" customWidth="1"/>
    <col min="6400" max="6400" width="4.21666666666667" style="100" customWidth="1"/>
    <col min="6401" max="6401" width="13.775" style="100" customWidth="1"/>
    <col min="6402" max="6402" width="5.44166666666667" style="100" customWidth="1"/>
    <col min="6403" max="6403" width="51.2166666666667" style="100" customWidth="1"/>
    <col min="6404" max="6404" width="5.88333333333333" style="100" customWidth="1"/>
    <col min="6405" max="6405" width="20.4416666666667" style="100" customWidth="1"/>
    <col min="6406" max="6652" width="9" style="100"/>
    <col min="6653" max="6653" width="5.21666666666667" style="100" customWidth="1"/>
    <col min="6654" max="6654" width="4.66666666666667" style="100" customWidth="1"/>
    <col min="6655" max="6655" width="9.21666666666667" style="100" customWidth="1"/>
    <col min="6656" max="6656" width="4.21666666666667" style="100" customWidth="1"/>
    <col min="6657" max="6657" width="13.775" style="100" customWidth="1"/>
    <col min="6658" max="6658" width="5.44166666666667" style="100" customWidth="1"/>
    <col min="6659" max="6659" width="51.2166666666667" style="100" customWidth="1"/>
    <col min="6660" max="6660" width="5.88333333333333" style="100" customWidth="1"/>
    <col min="6661" max="6661" width="20.4416666666667" style="100" customWidth="1"/>
    <col min="6662" max="6908" width="9" style="100"/>
    <col min="6909" max="6909" width="5.21666666666667" style="100" customWidth="1"/>
    <col min="6910" max="6910" width="4.66666666666667" style="100" customWidth="1"/>
    <col min="6911" max="6911" width="9.21666666666667" style="100" customWidth="1"/>
    <col min="6912" max="6912" width="4.21666666666667" style="100" customWidth="1"/>
    <col min="6913" max="6913" width="13.775" style="100" customWidth="1"/>
    <col min="6914" max="6914" width="5.44166666666667" style="100" customWidth="1"/>
    <col min="6915" max="6915" width="51.2166666666667" style="100" customWidth="1"/>
    <col min="6916" max="6916" width="5.88333333333333" style="100" customWidth="1"/>
    <col min="6917" max="6917" width="20.4416666666667" style="100" customWidth="1"/>
    <col min="6918" max="7164" width="9" style="100"/>
    <col min="7165" max="7165" width="5.21666666666667" style="100" customWidth="1"/>
    <col min="7166" max="7166" width="4.66666666666667" style="100" customWidth="1"/>
    <col min="7167" max="7167" width="9.21666666666667" style="100" customWidth="1"/>
    <col min="7168" max="7168" width="4.21666666666667" style="100" customWidth="1"/>
    <col min="7169" max="7169" width="13.775" style="100" customWidth="1"/>
    <col min="7170" max="7170" width="5.44166666666667" style="100" customWidth="1"/>
    <col min="7171" max="7171" width="51.2166666666667" style="100" customWidth="1"/>
    <col min="7172" max="7172" width="5.88333333333333" style="100" customWidth="1"/>
    <col min="7173" max="7173" width="20.4416666666667" style="100" customWidth="1"/>
    <col min="7174" max="7420" width="9" style="100"/>
    <col min="7421" max="7421" width="5.21666666666667" style="100" customWidth="1"/>
    <col min="7422" max="7422" width="4.66666666666667" style="100" customWidth="1"/>
    <col min="7423" max="7423" width="9.21666666666667" style="100" customWidth="1"/>
    <col min="7424" max="7424" width="4.21666666666667" style="100" customWidth="1"/>
    <col min="7425" max="7425" width="13.775" style="100" customWidth="1"/>
    <col min="7426" max="7426" width="5.44166666666667" style="100" customWidth="1"/>
    <col min="7427" max="7427" width="51.2166666666667" style="100" customWidth="1"/>
    <col min="7428" max="7428" width="5.88333333333333" style="100" customWidth="1"/>
    <col min="7429" max="7429" width="20.4416666666667" style="100" customWidth="1"/>
    <col min="7430" max="7676" width="9" style="100"/>
    <col min="7677" max="7677" width="5.21666666666667" style="100" customWidth="1"/>
    <col min="7678" max="7678" width="4.66666666666667" style="100" customWidth="1"/>
    <col min="7679" max="7679" width="9.21666666666667" style="100" customWidth="1"/>
    <col min="7680" max="7680" width="4.21666666666667" style="100" customWidth="1"/>
    <col min="7681" max="7681" width="13.775" style="100" customWidth="1"/>
    <col min="7682" max="7682" width="5.44166666666667" style="100" customWidth="1"/>
    <col min="7683" max="7683" width="51.2166666666667" style="100" customWidth="1"/>
    <col min="7684" max="7684" width="5.88333333333333" style="100" customWidth="1"/>
    <col min="7685" max="7685" width="20.4416666666667" style="100" customWidth="1"/>
    <col min="7686" max="7932" width="9" style="100"/>
    <col min="7933" max="7933" width="5.21666666666667" style="100" customWidth="1"/>
    <col min="7934" max="7934" width="4.66666666666667" style="100" customWidth="1"/>
    <col min="7935" max="7935" width="9.21666666666667" style="100" customWidth="1"/>
    <col min="7936" max="7936" width="4.21666666666667" style="100" customWidth="1"/>
    <col min="7937" max="7937" width="13.775" style="100" customWidth="1"/>
    <col min="7938" max="7938" width="5.44166666666667" style="100" customWidth="1"/>
    <col min="7939" max="7939" width="51.2166666666667" style="100" customWidth="1"/>
    <col min="7940" max="7940" width="5.88333333333333" style="100" customWidth="1"/>
    <col min="7941" max="7941" width="20.4416666666667" style="100" customWidth="1"/>
    <col min="7942" max="8188" width="9" style="100"/>
    <col min="8189" max="8189" width="5.21666666666667" style="100" customWidth="1"/>
    <col min="8190" max="8190" width="4.66666666666667" style="100" customWidth="1"/>
    <col min="8191" max="8191" width="9.21666666666667" style="100" customWidth="1"/>
    <col min="8192" max="8192" width="4.21666666666667" style="100" customWidth="1"/>
    <col min="8193" max="8193" width="13.775" style="100" customWidth="1"/>
    <col min="8194" max="8194" width="5.44166666666667" style="100" customWidth="1"/>
    <col min="8195" max="8195" width="51.2166666666667" style="100" customWidth="1"/>
    <col min="8196" max="8196" width="5.88333333333333" style="100" customWidth="1"/>
    <col min="8197" max="8197" width="20.4416666666667" style="100" customWidth="1"/>
    <col min="8198" max="8444" width="9" style="100"/>
    <col min="8445" max="8445" width="5.21666666666667" style="100" customWidth="1"/>
    <col min="8446" max="8446" width="4.66666666666667" style="100" customWidth="1"/>
    <col min="8447" max="8447" width="9.21666666666667" style="100" customWidth="1"/>
    <col min="8448" max="8448" width="4.21666666666667" style="100" customWidth="1"/>
    <col min="8449" max="8449" width="13.775" style="100" customWidth="1"/>
    <col min="8450" max="8450" width="5.44166666666667" style="100" customWidth="1"/>
    <col min="8451" max="8451" width="51.2166666666667" style="100" customWidth="1"/>
    <col min="8452" max="8452" width="5.88333333333333" style="100" customWidth="1"/>
    <col min="8453" max="8453" width="20.4416666666667" style="100" customWidth="1"/>
    <col min="8454" max="8700" width="9" style="100"/>
    <col min="8701" max="8701" width="5.21666666666667" style="100" customWidth="1"/>
    <col min="8702" max="8702" width="4.66666666666667" style="100" customWidth="1"/>
    <col min="8703" max="8703" width="9.21666666666667" style="100" customWidth="1"/>
    <col min="8704" max="8704" width="4.21666666666667" style="100" customWidth="1"/>
    <col min="8705" max="8705" width="13.775" style="100" customWidth="1"/>
    <col min="8706" max="8706" width="5.44166666666667" style="100" customWidth="1"/>
    <col min="8707" max="8707" width="51.2166666666667" style="100" customWidth="1"/>
    <col min="8708" max="8708" width="5.88333333333333" style="100" customWidth="1"/>
    <col min="8709" max="8709" width="20.4416666666667" style="100" customWidth="1"/>
    <col min="8710" max="8956" width="9" style="100"/>
    <col min="8957" max="8957" width="5.21666666666667" style="100" customWidth="1"/>
    <col min="8958" max="8958" width="4.66666666666667" style="100" customWidth="1"/>
    <col min="8959" max="8959" width="9.21666666666667" style="100" customWidth="1"/>
    <col min="8960" max="8960" width="4.21666666666667" style="100" customWidth="1"/>
    <col min="8961" max="8961" width="13.775" style="100" customWidth="1"/>
    <col min="8962" max="8962" width="5.44166666666667" style="100" customWidth="1"/>
    <col min="8963" max="8963" width="51.2166666666667" style="100" customWidth="1"/>
    <col min="8964" max="8964" width="5.88333333333333" style="100" customWidth="1"/>
    <col min="8965" max="8965" width="20.4416666666667" style="100" customWidth="1"/>
    <col min="8966" max="9212" width="9" style="100"/>
    <col min="9213" max="9213" width="5.21666666666667" style="100" customWidth="1"/>
    <col min="9214" max="9214" width="4.66666666666667" style="100" customWidth="1"/>
    <col min="9215" max="9215" width="9.21666666666667" style="100" customWidth="1"/>
    <col min="9216" max="9216" width="4.21666666666667" style="100" customWidth="1"/>
    <col min="9217" max="9217" width="13.775" style="100" customWidth="1"/>
    <col min="9218" max="9218" width="5.44166666666667" style="100" customWidth="1"/>
    <col min="9219" max="9219" width="51.2166666666667" style="100" customWidth="1"/>
    <col min="9220" max="9220" width="5.88333333333333" style="100" customWidth="1"/>
    <col min="9221" max="9221" width="20.4416666666667" style="100" customWidth="1"/>
    <col min="9222" max="9468" width="9" style="100"/>
    <col min="9469" max="9469" width="5.21666666666667" style="100" customWidth="1"/>
    <col min="9470" max="9470" width="4.66666666666667" style="100" customWidth="1"/>
    <col min="9471" max="9471" width="9.21666666666667" style="100" customWidth="1"/>
    <col min="9472" max="9472" width="4.21666666666667" style="100" customWidth="1"/>
    <col min="9473" max="9473" width="13.775" style="100" customWidth="1"/>
    <col min="9474" max="9474" width="5.44166666666667" style="100" customWidth="1"/>
    <col min="9475" max="9475" width="51.2166666666667" style="100" customWidth="1"/>
    <col min="9476" max="9476" width="5.88333333333333" style="100" customWidth="1"/>
    <col min="9477" max="9477" width="20.4416666666667" style="100" customWidth="1"/>
    <col min="9478" max="9724" width="9" style="100"/>
    <col min="9725" max="9725" width="5.21666666666667" style="100" customWidth="1"/>
    <col min="9726" max="9726" width="4.66666666666667" style="100" customWidth="1"/>
    <col min="9727" max="9727" width="9.21666666666667" style="100" customWidth="1"/>
    <col min="9728" max="9728" width="4.21666666666667" style="100" customWidth="1"/>
    <col min="9729" max="9729" width="13.775" style="100" customWidth="1"/>
    <col min="9730" max="9730" width="5.44166666666667" style="100" customWidth="1"/>
    <col min="9731" max="9731" width="51.2166666666667" style="100" customWidth="1"/>
    <col min="9732" max="9732" width="5.88333333333333" style="100" customWidth="1"/>
    <col min="9733" max="9733" width="20.4416666666667" style="100" customWidth="1"/>
    <col min="9734" max="9980" width="9" style="100"/>
    <col min="9981" max="9981" width="5.21666666666667" style="100" customWidth="1"/>
    <col min="9982" max="9982" width="4.66666666666667" style="100" customWidth="1"/>
    <col min="9983" max="9983" width="9.21666666666667" style="100" customWidth="1"/>
    <col min="9984" max="9984" width="4.21666666666667" style="100" customWidth="1"/>
    <col min="9985" max="9985" width="13.775" style="100" customWidth="1"/>
    <col min="9986" max="9986" width="5.44166666666667" style="100" customWidth="1"/>
    <col min="9987" max="9987" width="51.2166666666667" style="100" customWidth="1"/>
    <col min="9988" max="9988" width="5.88333333333333" style="100" customWidth="1"/>
    <col min="9989" max="9989" width="20.4416666666667" style="100" customWidth="1"/>
    <col min="9990" max="10236" width="9" style="100"/>
    <col min="10237" max="10237" width="5.21666666666667" style="100" customWidth="1"/>
    <col min="10238" max="10238" width="4.66666666666667" style="100" customWidth="1"/>
    <col min="10239" max="10239" width="9.21666666666667" style="100" customWidth="1"/>
    <col min="10240" max="10240" width="4.21666666666667" style="100" customWidth="1"/>
    <col min="10241" max="10241" width="13.775" style="100" customWidth="1"/>
    <col min="10242" max="10242" width="5.44166666666667" style="100" customWidth="1"/>
    <col min="10243" max="10243" width="51.2166666666667" style="100" customWidth="1"/>
    <col min="10244" max="10244" width="5.88333333333333" style="100" customWidth="1"/>
    <col min="10245" max="10245" width="20.4416666666667" style="100" customWidth="1"/>
    <col min="10246" max="10492" width="9" style="100"/>
    <col min="10493" max="10493" width="5.21666666666667" style="100" customWidth="1"/>
    <col min="10494" max="10494" width="4.66666666666667" style="100" customWidth="1"/>
    <col min="10495" max="10495" width="9.21666666666667" style="100" customWidth="1"/>
    <col min="10496" max="10496" width="4.21666666666667" style="100" customWidth="1"/>
    <col min="10497" max="10497" width="13.775" style="100" customWidth="1"/>
    <col min="10498" max="10498" width="5.44166666666667" style="100" customWidth="1"/>
    <col min="10499" max="10499" width="51.2166666666667" style="100" customWidth="1"/>
    <col min="10500" max="10500" width="5.88333333333333" style="100" customWidth="1"/>
    <col min="10501" max="10501" width="20.4416666666667" style="100" customWidth="1"/>
    <col min="10502" max="10748" width="9" style="100"/>
    <col min="10749" max="10749" width="5.21666666666667" style="100" customWidth="1"/>
    <col min="10750" max="10750" width="4.66666666666667" style="100" customWidth="1"/>
    <col min="10751" max="10751" width="9.21666666666667" style="100" customWidth="1"/>
    <col min="10752" max="10752" width="4.21666666666667" style="100" customWidth="1"/>
    <col min="10753" max="10753" width="13.775" style="100" customWidth="1"/>
    <col min="10754" max="10754" width="5.44166666666667" style="100" customWidth="1"/>
    <col min="10755" max="10755" width="51.2166666666667" style="100" customWidth="1"/>
    <col min="10756" max="10756" width="5.88333333333333" style="100" customWidth="1"/>
    <col min="10757" max="10757" width="20.4416666666667" style="100" customWidth="1"/>
    <col min="10758" max="11004" width="9" style="100"/>
    <col min="11005" max="11005" width="5.21666666666667" style="100" customWidth="1"/>
    <col min="11006" max="11006" width="4.66666666666667" style="100" customWidth="1"/>
    <col min="11007" max="11007" width="9.21666666666667" style="100" customWidth="1"/>
    <col min="11008" max="11008" width="4.21666666666667" style="100" customWidth="1"/>
    <col min="11009" max="11009" width="13.775" style="100" customWidth="1"/>
    <col min="11010" max="11010" width="5.44166666666667" style="100" customWidth="1"/>
    <col min="11011" max="11011" width="51.2166666666667" style="100" customWidth="1"/>
    <col min="11012" max="11012" width="5.88333333333333" style="100" customWidth="1"/>
    <col min="11013" max="11013" width="20.4416666666667" style="100" customWidth="1"/>
    <col min="11014" max="11260" width="9" style="100"/>
    <col min="11261" max="11261" width="5.21666666666667" style="100" customWidth="1"/>
    <col min="11262" max="11262" width="4.66666666666667" style="100" customWidth="1"/>
    <col min="11263" max="11263" width="9.21666666666667" style="100" customWidth="1"/>
    <col min="11264" max="11264" width="4.21666666666667" style="100" customWidth="1"/>
    <col min="11265" max="11265" width="13.775" style="100" customWidth="1"/>
    <col min="11266" max="11266" width="5.44166666666667" style="100" customWidth="1"/>
    <col min="11267" max="11267" width="51.2166666666667" style="100" customWidth="1"/>
    <col min="11268" max="11268" width="5.88333333333333" style="100" customWidth="1"/>
    <col min="11269" max="11269" width="20.4416666666667" style="100" customWidth="1"/>
    <col min="11270" max="11516" width="9" style="100"/>
    <col min="11517" max="11517" width="5.21666666666667" style="100" customWidth="1"/>
    <col min="11518" max="11518" width="4.66666666666667" style="100" customWidth="1"/>
    <col min="11519" max="11519" width="9.21666666666667" style="100" customWidth="1"/>
    <col min="11520" max="11520" width="4.21666666666667" style="100" customWidth="1"/>
    <col min="11521" max="11521" width="13.775" style="100" customWidth="1"/>
    <col min="11522" max="11522" width="5.44166666666667" style="100" customWidth="1"/>
    <col min="11523" max="11523" width="51.2166666666667" style="100" customWidth="1"/>
    <col min="11524" max="11524" width="5.88333333333333" style="100" customWidth="1"/>
    <col min="11525" max="11525" width="20.4416666666667" style="100" customWidth="1"/>
    <col min="11526" max="11772" width="9" style="100"/>
    <col min="11773" max="11773" width="5.21666666666667" style="100" customWidth="1"/>
    <col min="11774" max="11774" width="4.66666666666667" style="100" customWidth="1"/>
    <col min="11775" max="11775" width="9.21666666666667" style="100" customWidth="1"/>
    <col min="11776" max="11776" width="4.21666666666667" style="100" customWidth="1"/>
    <col min="11777" max="11777" width="13.775" style="100" customWidth="1"/>
    <col min="11778" max="11778" width="5.44166666666667" style="100" customWidth="1"/>
    <col min="11779" max="11779" width="51.2166666666667" style="100" customWidth="1"/>
    <col min="11780" max="11780" width="5.88333333333333" style="100" customWidth="1"/>
    <col min="11781" max="11781" width="20.4416666666667" style="100" customWidth="1"/>
    <col min="11782" max="12028" width="9" style="100"/>
    <col min="12029" max="12029" width="5.21666666666667" style="100" customWidth="1"/>
    <col min="12030" max="12030" width="4.66666666666667" style="100" customWidth="1"/>
    <col min="12031" max="12031" width="9.21666666666667" style="100" customWidth="1"/>
    <col min="12032" max="12032" width="4.21666666666667" style="100" customWidth="1"/>
    <col min="12033" max="12033" width="13.775" style="100" customWidth="1"/>
    <col min="12034" max="12034" width="5.44166666666667" style="100" customWidth="1"/>
    <col min="12035" max="12035" width="51.2166666666667" style="100" customWidth="1"/>
    <col min="12036" max="12036" width="5.88333333333333" style="100" customWidth="1"/>
    <col min="12037" max="12037" width="20.4416666666667" style="100" customWidth="1"/>
    <col min="12038" max="12284" width="9" style="100"/>
    <col min="12285" max="12285" width="5.21666666666667" style="100" customWidth="1"/>
    <col min="12286" max="12286" width="4.66666666666667" style="100" customWidth="1"/>
    <col min="12287" max="12287" width="9.21666666666667" style="100" customWidth="1"/>
    <col min="12288" max="12288" width="4.21666666666667" style="100" customWidth="1"/>
    <col min="12289" max="12289" width="13.775" style="100" customWidth="1"/>
    <col min="12290" max="12290" width="5.44166666666667" style="100" customWidth="1"/>
    <col min="12291" max="12291" width="51.2166666666667" style="100" customWidth="1"/>
    <col min="12292" max="12292" width="5.88333333333333" style="100" customWidth="1"/>
    <col min="12293" max="12293" width="20.4416666666667" style="100" customWidth="1"/>
    <col min="12294" max="12540" width="9" style="100"/>
    <col min="12541" max="12541" width="5.21666666666667" style="100" customWidth="1"/>
    <col min="12542" max="12542" width="4.66666666666667" style="100" customWidth="1"/>
    <col min="12543" max="12543" width="9.21666666666667" style="100" customWidth="1"/>
    <col min="12544" max="12544" width="4.21666666666667" style="100" customWidth="1"/>
    <col min="12545" max="12545" width="13.775" style="100" customWidth="1"/>
    <col min="12546" max="12546" width="5.44166666666667" style="100" customWidth="1"/>
    <col min="12547" max="12547" width="51.2166666666667" style="100" customWidth="1"/>
    <col min="12548" max="12548" width="5.88333333333333" style="100" customWidth="1"/>
    <col min="12549" max="12549" width="20.4416666666667" style="100" customWidth="1"/>
    <col min="12550" max="12796" width="9" style="100"/>
    <col min="12797" max="12797" width="5.21666666666667" style="100" customWidth="1"/>
    <col min="12798" max="12798" width="4.66666666666667" style="100" customWidth="1"/>
    <col min="12799" max="12799" width="9.21666666666667" style="100" customWidth="1"/>
    <col min="12800" max="12800" width="4.21666666666667" style="100" customWidth="1"/>
    <col min="12801" max="12801" width="13.775" style="100" customWidth="1"/>
    <col min="12802" max="12802" width="5.44166666666667" style="100" customWidth="1"/>
    <col min="12803" max="12803" width="51.2166666666667" style="100" customWidth="1"/>
    <col min="12804" max="12804" width="5.88333333333333" style="100" customWidth="1"/>
    <col min="12805" max="12805" width="20.4416666666667" style="100" customWidth="1"/>
    <col min="12806" max="13052" width="9" style="100"/>
    <col min="13053" max="13053" width="5.21666666666667" style="100" customWidth="1"/>
    <col min="13054" max="13054" width="4.66666666666667" style="100" customWidth="1"/>
    <col min="13055" max="13055" width="9.21666666666667" style="100" customWidth="1"/>
    <col min="13056" max="13056" width="4.21666666666667" style="100" customWidth="1"/>
    <col min="13057" max="13057" width="13.775" style="100" customWidth="1"/>
    <col min="13058" max="13058" width="5.44166666666667" style="100" customWidth="1"/>
    <col min="13059" max="13059" width="51.2166666666667" style="100" customWidth="1"/>
    <col min="13060" max="13060" width="5.88333333333333" style="100" customWidth="1"/>
    <col min="13061" max="13061" width="20.4416666666667" style="100" customWidth="1"/>
    <col min="13062" max="13308" width="9" style="100"/>
    <col min="13309" max="13309" width="5.21666666666667" style="100" customWidth="1"/>
    <col min="13310" max="13310" width="4.66666666666667" style="100" customWidth="1"/>
    <col min="13311" max="13311" width="9.21666666666667" style="100" customWidth="1"/>
    <col min="13312" max="13312" width="4.21666666666667" style="100" customWidth="1"/>
    <col min="13313" max="13313" width="13.775" style="100" customWidth="1"/>
    <col min="13314" max="13314" width="5.44166666666667" style="100" customWidth="1"/>
    <col min="13315" max="13315" width="51.2166666666667" style="100" customWidth="1"/>
    <col min="13316" max="13316" width="5.88333333333333" style="100" customWidth="1"/>
    <col min="13317" max="13317" width="20.4416666666667" style="100" customWidth="1"/>
    <col min="13318" max="13564" width="9" style="100"/>
    <col min="13565" max="13565" width="5.21666666666667" style="100" customWidth="1"/>
    <col min="13566" max="13566" width="4.66666666666667" style="100" customWidth="1"/>
    <col min="13567" max="13567" width="9.21666666666667" style="100" customWidth="1"/>
    <col min="13568" max="13568" width="4.21666666666667" style="100" customWidth="1"/>
    <col min="13569" max="13569" width="13.775" style="100" customWidth="1"/>
    <col min="13570" max="13570" width="5.44166666666667" style="100" customWidth="1"/>
    <col min="13571" max="13571" width="51.2166666666667" style="100" customWidth="1"/>
    <col min="13572" max="13572" width="5.88333333333333" style="100" customWidth="1"/>
    <col min="13573" max="13573" width="20.4416666666667" style="100" customWidth="1"/>
    <col min="13574" max="13820" width="9" style="100"/>
    <col min="13821" max="13821" width="5.21666666666667" style="100" customWidth="1"/>
    <col min="13822" max="13822" width="4.66666666666667" style="100" customWidth="1"/>
    <col min="13823" max="13823" width="9.21666666666667" style="100" customWidth="1"/>
    <col min="13824" max="13824" width="4.21666666666667" style="100" customWidth="1"/>
    <col min="13825" max="13825" width="13.775" style="100" customWidth="1"/>
    <col min="13826" max="13826" width="5.44166666666667" style="100" customWidth="1"/>
    <col min="13827" max="13827" width="51.2166666666667" style="100" customWidth="1"/>
    <col min="13828" max="13828" width="5.88333333333333" style="100" customWidth="1"/>
    <col min="13829" max="13829" width="20.4416666666667" style="100" customWidth="1"/>
    <col min="13830" max="14076" width="9" style="100"/>
    <col min="14077" max="14077" width="5.21666666666667" style="100" customWidth="1"/>
    <col min="14078" max="14078" width="4.66666666666667" style="100" customWidth="1"/>
    <col min="14079" max="14079" width="9.21666666666667" style="100" customWidth="1"/>
    <col min="14080" max="14080" width="4.21666666666667" style="100" customWidth="1"/>
    <col min="14081" max="14081" width="13.775" style="100" customWidth="1"/>
    <col min="14082" max="14082" width="5.44166666666667" style="100" customWidth="1"/>
    <col min="14083" max="14083" width="51.2166666666667" style="100" customWidth="1"/>
    <col min="14084" max="14084" width="5.88333333333333" style="100" customWidth="1"/>
    <col min="14085" max="14085" width="20.4416666666667" style="100" customWidth="1"/>
    <col min="14086" max="14332" width="9" style="100"/>
    <col min="14333" max="14333" width="5.21666666666667" style="100" customWidth="1"/>
    <col min="14334" max="14334" width="4.66666666666667" style="100" customWidth="1"/>
    <col min="14335" max="14335" width="9.21666666666667" style="100" customWidth="1"/>
    <col min="14336" max="14336" width="4.21666666666667" style="100" customWidth="1"/>
    <col min="14337" max="14337" width="13.775" style="100" customWidth="1"/>
    <col min="14338" max="14338" width="5.44166666666667" style="100" customWidth="1"/>
    <col min="14339" max="14339" width="51.2166666666667" style="100" customWidth="1"/>
    <col min="14340" max="14340" width="5.88333333333333" style="100" customWidth="1"/>
    <col min="14341" max="14341" width="20.4416666666667" style="100" customWidth="1"/>
    <col min="14342" max="14588" width="9" style="100"/>
    <col min="14589" max="14589" width="5.21666666666667" style="100" customWidth="1"/>
    <col min="14590" max="14590" width="4.66666666666667" style="100" customWidth="1"/>
    <col min="14591" max="14591" width="9.21666666666667" style="100" customWidth="1"/>
    <col min="14592" max="14592" width="4.21666666666667" style="100" customWidth="1"/>
    <col min="14593" max="14593" width="13.775" style="100" customWidth="1"/>
    <col min="14594" max="14594" width="5.44166666666667" style="100" customWidth="1"/>
    <col min="14595" max="14595" width="51.2166666666667" style="100" customWidth="1"/>
    <col min="14596" max="14596" width="5.88333333333333" style="100" customWidth="1"/>
    <col min="14597" max="14597" width="20.4416666666667" style="100" customWidth="1"/>
    <col min="14598" max="14844" width="9" style="100"/>
    <col min="14845" max="14845" width="5.21666666666667" style="100" customWidth="1"/>
    <col min="14846" max="14846" width="4.66666666666667" style="100" customWidth="1"/>
    <col min="14847" max="14847" width="9.21666666666667" style="100" customWidth="1"/>
    <col min="14848" max="14848" width="4.21666666666667" style="100" customWidth="1"/>
    <col min="14849" max="14849" width="13.775" style="100" customWidth="1"/>
    <col min="14850" max="14850" width="5.44166666666667" style="100" customWidth="1"/>
    <col min="14851" max="14851" width="51.2166666666667" style="100" customWidth="1"/>
    <col min="14852" max="14852" width="5.88333333333333" style="100" customWidth="1"/>
    <col min="14853" max="14853" width="20.4416666666667" style="100" customWidth="1"/>
    <col min="14854" max="15100" width="9" style="100"/>
    <col min="15101" max="15101" width="5.21666666666667" style="100" customWidth="1"/>
    <col min="15102" max="15102" width="4.66666666666667" style="100" customWidth="1"/>
    <col min="15103" max="15103" width="9.21666666666667" style="100" customWidth="1"/>
    <col min="15104" max="15104" width="4.21666666666667" style="100" customWidth="1"/>
    <col min="15105" max="15105" width="13.775" style="100" customWidth="1"/>
    <col min="15106" max="15106" width="5.44166666666667" style="100" customWidth="1"/>
    <col min="15107" max="15107" width="51.2166666666667" style="100" customWidth="1"/>
    <col min="15108" max="15108" width="5.88333333333333" style="100" customWidth="1"/>
    <col min="15109" max="15109" width="20.4416666666667" style="100" customWidth="1"/>
    <col min="15110" max="15356" width="9" style="100"/>
    <col min="15357" max="15357" width="5.21666666666667" style="100" customWidth="1"/>
    <col min="15358" max="15358" width="4.66666666666667" style="100" customWidth="1"/>
    <col min="15359" max="15359" width="9.21666666666667" style="100" customWidth="1"/>
    <col min="15360" max="15360" width="4.21666666666667" style="100" customWidth="1"/>
    <col min="15361" max="15361" width="13.775" style="100" customWidth="1"/>
    <col min="15362" max="15362" width="5.44166666666667" style="100" customWidth="1"/>
    <col min="15363" max="15363" width="51.2166666666667" style="100" customWidth="1"/>
    <col min="15364" max="15364" width="5.88333333333333" style="100" customWidth="1"/>
    <col min="15365" max="15365" width="20.4416666666667" style="100" customWidth="1"/>
    <col min="15366" max="15612" width="9" style="100"/>
    <col min="15613" max="15613" width="5.21666666666667" style="100" customWidth="1"/>
    <col min="15614" max="15614" width="4.66666666666667" style="100" customWidth="1"/>
    <col min="15615" max="15615" width="9.21666666666667" style="100" customWidth="1"/>
    <col min="15616" max="15616" width="4.21666666666667" style="100" customWidth="1"/>
    <col min="15617" max="15617" width="13.775" style="100" customWidth="1"/>
    <col min="15618" max="15618" width="5.44166666666667" style="100" customWidth="1"/>
    <col min="15619" max="15619" width="51.2166666666667" style="100" customWidth="1"/>
    <col min="15620" max="15620" width="5.88333333333333" style="100" customWidth="1"/>
    <col min="15621" max="15621" width="20.4416666666667" style="100" customWidth="1"/>
    <col min="15622" max="15868" width="9" style="100"/>
    <col min="15869" max="15869" width="5.21666666666667" style="100" customWidth="1"/>
    <col min="15870" max="15870" width="4.66666666666667" style="100" customWidth="1"/>
    <col min="15871" max="15871" width="9.21666666666667" style="100" customWidth="1"/>
    <col min="15872" max="15872" width="4.21666666666667" style="100" customWidth="1"/>
    <col min="15873" max="15873" width="13.775" style="100" customWidth="1"/>
    <col min="15874" max="15874" width="5.44166666666667" style="100" customWidth="1"/>
    <col min="15875" max="15875" width="51.2166666666667" style="100" customWidth="1"/>
    <col min="15876" max="15876" width="5.88333333333333" style="100" customWidth="1"/>
    <col min="15877" max="15877" width="20.4416666666667" style="100" customWidth="1"/>
    <col min="15878" max="16124" width="9" style="100"/>
    <col min="16125" max="16125" width="5.21666666666667" style="100" customWidth="1"/>
    <col min="16126" max="16126" width="4.66666666666667" style="100" customWidth="1"/>
    <col min="16127" max="16127" width="9.21666666666667" style="100" customWidth="1"/>
    <col min="16128" max="16128" width="4.21666666666667" style="100" customWidth="1"/>
    <col min="16129" max="16129" width="13.775" style="100" customWidth="1"/>
    <col min="16130" max="16130" width="5.44166666666667" style="100" customWidth="1"/>
    <col min="16131" max="16131" width="51.2166666666667" style="100" customWidth="1"/>
    <col min="16132" max="16132" width="5.88333333333333" style="100" customWidth="1"/>
    <col min="16133" max="16133" width="20.4416666666667" style="100" customWidth="1"/>
    <col min="16134" max="16384" width="9" style="100"/>
  </cols>
  <sheetData>
    <row r="1" s="95" customFormat="1" ht="15" customHeight="1" spans="1:7">
      <c r="A1" s="101" t="s">
        <v>0</v>
      </c>
      <c r="B1" s="101"/>
      <c r="C1" s="101"/>
      <c r="D1" s="101"/>
      <c r="E1" s="101"/>
      <c r="F1" s="101"/>
      <c r="G1" s="101"/>
    </row>
    <row r="2" s="96" customFormat="1" ht="40" customHeight="1" spans="1:7">
      <c r="A2" s="102" t="s">
        <v>1</v>
      </c>
      <c r="B2" s="103"/>
      <c r="C2" s="103"/>
      <c r="D2" s="103"/>
      <c r="E2" s="103"/>
      <c r="F2" s="103"/>
      <c r="G2" s="103"/>
    </row>
    <row r="3" s="97" customFormat="1" ht="36" customHeight="1" spans="1:7">
      <c r="A3" s="104" t="s">
        <v>2</v>
      </c>
      <c r="B3" s="104" t="s">
        <v>3</v>
      </c>
      <c r="C3" s="105" t="s">
        <v>4</v>
      </c>
      <c r="D3" s="104" t="s">
        <v>3</v>
      </c>
      <c r="E3" s="104" t="s">
        <v>5</v>
      </c>
      <c r="F3" s="104" t="s">
        <v>3</v>
      </c>
      <c r="G3" s="104" t="s">
        <v>6</v>
      </c>
    </row>
    <row r="4" s="98" customFormat="1" ht="30" customHeight="1" spans="1:7">
      <c r="A4" s="106" t="s">
        <v>7</v>
      </c>
      <c r="B4" s="107" t="s">
        <v>8</v>
      </c>
      <c r="C4" s="106" t="s">
        <v>9</v>
      </c>
      <c r="D4" s="108" t="s">
        <v>10</v>
      </c>
      <c r="E4" s="106" t="s">
        <v>11</v>
      </c>
      <c r="F4" s="107" t="s">
        <v>12</v>
      </c>
      <c r="G4" s="109">
        <f>附表2!I4+附表2!I5+附表2!I6+附表2!I7+附表2!I8</f>
        <v>2.5</v>
      </c>
    </row>
    <row r="5" s="98" customFormat="1" ht="30" customHeight="1" spans="1:7">
      <c r="A5" s="106"/>
      <c r="B5" s="107"/>
      <c r="C5" s="106" t="s">
        <v>9</v>
      </c>
      <c r="D5" s="108"/>
      <c r="E5" s="106" t="s">
        <v>13</v>
      </c>
      <c r="F5" s="107" t="s">
        <v>14</v>
      </c>
      <c r="G5" s="109">
        <f>附表2!I9+附表2!I10+附表2!I11</f>
        <v>1.5</v>
      </c>
    </row>
    <row r="6" s="98" customFormat="1" ht="30" customHeight="1" spans="1:7">
      <c r="A6" s="106"/>
      <c r="B6" s="107"/>
      <c r="C6" s="106" t="s">
        <v>15</v>
      </c>
      <c r="D6" s="108" t="s">
        <v>16</v>
      </c>
      <c r="E6" s="106" t="s">
        <v>17</v>
      </c>
      <c r="F6" s="107" t="s">
        <v>18</v>
      </c>
      <c r="G6" s="109">
        <f>附表2!I12+附表2!I13+附表2!I14+附表2!I15</f>
        <v>2</v>
      </c>
    </row>
    <row r="7" s="98" customFormat="1" ht="30" customHeight="1" spans="1:7">
      <c r="A7" s="106"/>
      <c r="B7" s="107"/>
      <c r="C7" s="106" t="s">
        <v>15</v>
      </c>
      <c r="D7" s="108"/>
      <c r="E7" s="106" t="s">
        <v>19</v>
      </c>
      <c r="F7" s="107" t="s">
        <v>14</v>
      </c>
      <c r="G7" s="109">
        <f>附表2!I16+附表2!I17+附表2!I18</f>
        <v>1</v>
      </c>
    </row>
    <row r="8" s="98" customFormat="1" ht="30" customHeight="1" spans="1:7">
      <c r="A8" s="106"/>
      <c r="B8" s="107"/>
      <c r="C8" s="106" t="s">
        <v>20</v>
      </c>
      <c r="D8" s="108" t="s">
        <v>16</v>
      </c>
      <c r="E8" s="106" t="s">
        <v>21</v>
      </c>
      <c r="F8" s="107" t="s">
        <v>18</v>
      </c>
      <c r="G8" s="109">
        <f>附表2!I19+附表2!I20+附表2!I21+附表2!I22</f>
        <v>2</v>
      </c>
    </row>
    <row r="9" s="98" customFormat="1" ht="30" customHeight="1" spans="1:7">
      <c r="A9" s="106"/>
      <c r="B9" s="107"/>
      <c r="C9" s="106" t="s">
        <v>20</v>
      </c>
      <c r="D9" s="108"/>
      <c r="E9" s="106" t="s">
        <v>22</v>
      </c>
      <c r="F9" s="107" t="s">
        <v>14</v>
      </c>
      <c r="G9" s="109">
        <f>附表2!I23+附表2!I24</f>
        <v>1.5</v>
      </c>
    </row>
    <row r="10" s="98" customFormat="1" ht="30" customHeight="1" spans="1:7">
      <c r="A10" s="106" t="s">
        <v>23</v>
      </c>
      <c r="B10" s="107" t="s">
        <v>24</v>
      </c>
      <c r="C10" s="106" t="s">
        <v>25</v>
      </c>
      <c r="D10" s="108" t="s">
        <v>8</v>
      </c>
      <c r="E10" s="106" t="s">
        <v>26</v>
      </c>
      <c r="F10" s="107" t="s">
        <v>27</v>
      </c>
      <c r="G10" s="109">
        <f>附表2!I25</f>
        <v>3</v>
      </c>
    </row>
    <row r="11" s="98" customFormat="1" ht="30" customHeight="1" spans="1:7">
      <c r="A11" s="106"/>
      <c r="B11" s="107"/>
      <c r="C11" s="106" t="s">
        <v>25</v>
      </c>
      <c r="D11" s="108"/>
      <c r="E11" s="106" t="s">
        <v>28</v>
      </c>
      <c r="F11" s="107" t="s">
        <v>27</v>
      </c>
      <c r="G11" s="109">
        <f>附表2!I26</f>
        <v>3</v>
      </c>
    </row>
    <row r="12" s="98" customFormat="1" ht="30" customHeight="1" spans="1:7">
      <c r="A12" s="106"/>
      <c r="B12" s="107"/>
      <c r="C12" s="106" t="s">
        <v>25</v>
      </c>
      <c r="D12" s="108"/>
      <c r="E12" s="106" t="s">
        <v>29</v>
      </c>
      <c r="F12" s="107" t="s">
        <v>30</v>
      </c>
      <c r="G12" s="109">
        <f>附表2!I27+附表2!I28+附表2!I29+附表2!I30</f>
        <v>5</v>
      </c>
    </row>
    <row r="13" s="98" customFormat="1" ht="30" customHeight="1" spans="1:7">
      <c r="A13" s="106"/>
      <c r="B13" s="107"/>
      <c r="C13" s="106" t="s">
        <v>31</v>
      </c>
      <c r="D13" s="107" t="s">
        <v>32</v>
      </c>
      <c r="E13" s="106" t="s">
        <v>33</v>
      </c>
      <c r="F13" s="107" t="s">
        <v>10</v>
      </c>
      <c r="G13" s="109">
        <f>附表2!I31+附表2!I32+附表2!I33+附表2!I34</f>
        <v>4</v>
      </c>
    </row>
    <row r="14" s="98" customFormat="1" ht="30" customHeight="1" spans="1:7">
      <c r="A14" s="106"/>
      <c r="B14" s="107"/>
      <c r="C14" s="106" t="s">
        <v>31</v>
      </c>
      <c r="D14" s="107" t="s">
        <v>34</v>
      </c>
      <c r="E14" s="106" t="s">
        <v>35</v>
      </c>
      <c r="F14" s="107" t="s">
        <v>36</v>
      </c>
      <c r="G14" s="109">
        <f>附表2!I35+附表2!I36+附表2!I37+附表2!I38</f>
        <v>12</v>
      </c>
    </row>
    <row r="15" s="98" customFormat="1" ht="30" customHeight="1" spans="1:7">
      <c r="A15" s="106" t="s">
        <v>37</v>
      </c>
      <c r="B15" s="107" t="s">
        <v>38</v>
      </c>
      <c r="C15" s="106" t="s">
        <v>39</v>
      </c>
      <c r="D15" s="107" t="s">
        <v>40</v>
      </c>
      <c r="E15" s="106" t="s">
        <v>41</v>
      </c>
      <c r="F15" s="107" t="s">
        <v>40</v>
      </c>
      <c r="G15" s="109">
        <f>附表2!I39</f>
        <v>6</v>
      </c>
    </row>
    <row r="16" s="98" customFormat="1" ht="30" customHeight="1" spans="1:7">
      <c r="A16" s="106"/>
      <c r="B16" s="107"/>
      <c r="C16" s="106" t="s">
        <v>42</v>
      </c>
      <c r="D16" s="107" t="s">
        <v>40</v>
      </c>
      <c r="E16" s="106" t="s">
        <v>43</v>
      </c>
      <c r="F16" s="107" t="s">
        <v>40</v>
      </c>
      <c r="G16" s="109">
        <f>附表2!I40</f>
        <v>6</v>
      </c>
    </row>
    <row r="17" s="98" customFormat="1" ht="30" customHeight="1" spans="1:7">
      <c r="A17" s="106"/>
      <c r="B17" s="107"/>
      <c r="C17" s="106" t="s">
        <v>44</v>
      </c>
      <c r="D17" s="107" t="s">
        <v>40</v>
      </c>
      <c r="E17" s="106" t="s">
        <v>45</v>
      </c>
      <c r="F17" s="107" t="s">
        <v>40</v>
      </c>
      <c r="G17" s="109">
        <f>附表2!I41</f>
        <v>7</v>
      </c>
    </row>
    <row r="18" s="98" customFormat="1" ht="30" customHeight="1" spans="1:7">
      <c r="A18" s="106"/>
      <c r="B18" s="107"/>
      <c r="C18" s="106" t="s">
        <v>46</v>
      </c>
      <c r="D18" s="107" t="s">
        <v>40</v>
      </c>
      <c r="E18" s="106" t="s">
        <v>47</v>
      </c>
      <c r="F18" s="107" t="s">
        <v>40</v>
      </c>
      <c r="G18" s="109">
        <f>附表2!I42</f>
        <v>9</v>
      </c>
    </row>
    <row r="19" s="98" customFormat="1" ht="30" customHeight="1" spans="1:7">
      <c r="A19" s="110" t="s">
        <v>48</v>
      </c>
      <c r="B19" s="111" t="s">
        <v>49</v>
      </c>
      <c r="C19" s="110" t="s">
        <v>50</v>
      </c>
      <c r="D19" s="111" t="s">
        <v>49</v>
      </c>
      <c r="E19" s="106" t="s">
        <v>51</v>
      </c>
      <c r="F19" s="107" t="s">
        <v>10</v>
      </c>
      <c r="G19" s="109">
        <f>附表2!I43</f>
        <v>2.5</v>
      </c>
    </row>
    <row r="20" s="98" customFormat="1" ht="30" customHeight="1" spans="1:7">
      <c r="A20" s="112"/>
      <c r="B20" s="113"/>
      <c r="C20" s="112"/>
      <c r="D20" s="113"/>
      <c r="E20" s="106" t="s">
        <v>52</v>
      </c>
      <c r="F20" s="107" t="s">
        <v>10</v>
      </c>
      <c r="G20" s="109">
        <f>附表2!I44</f>
        <v>2.5</v>
      </c>
    </row>
    <row r="21" s="98" customFormat="1" ht="30" customHeight="1" spans="1:7">
      <c r="A21" s="112"/>
      <c r="B21" s="113"/>
      <c r="C21" s="112"/>
      <c r="D21" s="113"/>
      <c r="E21" s="106" t="s">
        <v>53</v>
      </c>
      <c r="F21" s="107" t="s">
        <v>54</v>
      </c>
      <c r="G21" s="109">
        <f>附表2!I45+附表2!I46</f>
        <v>5</v>
      </c>
    </row>
    <row r="22" s="98" customFormat="1" ht="30" customHeight="1" spans="1:7">
      <c r="A22" s="114"/>
      <c r="B22" s="115"/>
      <c r="C22" s="114"/>
      <c r="D22" s="115"/>
      <c r="E22" s="116" t="s">
        <v>55</v>
      </c>
      <c r="F22" s="107" t="s">
        <v>54</v>
      </c>
      <c r="G22" s="117">
        <f>附表2!I47</f>
        <v>7</v>
      </c>
    </row>
    <row r="23" s="98" customFormat="1" ht="30" customHeight="1" spans="1:7">
      <c r="A23" s="116" t="s">
        <v>56</v>
      </c>
      <c r="B23" s="116"/>
      <c r="C23" s="116"/>
      <c r="D23" s="116"/>
      <c r="E23" s="116"/>
      <c r="F23" s="107" t="s">
        <v>57</v>
      </c>
      <c r="G23" s="117">
        <f>SUM(G4:G22)</f>
        <v>82.5</v>
      </c>
    </row>
    <row r="24" s="98" customFormat="1" ht="30" customHeight="1" spans="1:7">
      <c r="A24" s="116" t="s">
        <v>58</v>
      </c>
      <c r="B24" s="116"/>
      <c r="C24" s="116"/>
      <c r="D24" s="116"/>
      <c r="E24" s="116"/>
      <c r="F24" s="116"/>
      <c r="G24" s="118" t="s">
        <v>59</v>
      </c>
    </row>
  </sheetData>
  <mergeCells count="24">
    <mergeCell ref="A1:G1"/>
    <mergeCell ref="A2:G2"/>
    <mergeCell ref="A23:E23"/>
    <mergeCell ref="A24:F24"/>
    <mergeCell ref="A4:A9"/>
    <mergeCell ref="A10:A14"/>
    <mergeCell ref="A15:A18"/>
    <mergeCell ref="A19:A22"/>
    <mergeCell ref="B4:B9"/>
    <mergeCell ref="B10:B14"/>
    <mergeCell ref="B15:B18"/>
    <mergeCell ref="B19:B22"/>
    <mergeCell ref="C4:C5"/>
    <mergeCell ref="C6:C7"/>
    <mergeCell ref="C8:C9"/>
    <mergeCell ref="C10:C12"/>
    <mergeCell ref="C13:C14"/>
    <mergeCell ref="C19:C22"/>
    <mergeCell ref="D4:D5"/>
    <mergeCell ref="D6:D7"/>
    <mergeCell ref="D8:D9"/>
    <mergeCell ref="D10:D12"/>
    <mergeCell ref="D13:D14"/>
    <mergeCell ref="D19:D22"/>
  </mergeCells>
  <printOptions horizontalCentered="1"/>
  <pageMargins left="0.75" right="0.75" top="1" bottom="1" header="0.5" footer="0.5"/>
  <pageSetup paperSize="9" scale="96" orientation="portrait" horizontalDpi="600"/>
  <headerFooter>
    <oddFooter>&amp;C&amp;"宋体"&amp;9第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H51"/>
  <sheetViews>
    <sheetView tabSelected="1" view="pageBreakPreview" zoomScale="85" zoomScaleNormal="100" workbookViewId="0">
      <selection activeCell="E12" sqref="E12:E15"/>
    </sheetView>
  </sheetViews>
  <sheetFormatPr defaultColWidth="9.10833333333333" defaultRowHeight="12.75"/>
  <cols>
    <col min="1" max="1" width="7.50833333333333" style="59" customWidth="1"/>
    <col min="2" max="2" width="5.63333333333333" style="59" customWidth="1"/>
    <col min="3" max="3" width="7.50833333333333" style="59" customWidth="1"/>
    <col min="4" max="4" width="5.63333333333333" style="59" customWidth="1"/>
    <col min="5" max="5" width="8.25833333333333" style="59" customWidth="1"/>
    <col min="6" max="6" width="9.16666666666667" style="59" customWidth="1"/>
    <col min="7" max="7" width="67.6333333333333" style="60" customWidth="1"/>
    <col min="8" max="9" width="5.63333333333333" style="61" customWidth="1"/>
    <col min="10" max="10" width="31.8166666666667" style="62" customWidth="1"/>
    <col min="11" max="11" width="9.88333333333333" style="57" customWidth="1"/>
    <col min="12" max="242" width="9.10833333333333" style="57"/>
    <col min="243" max="244" width="8.66666666666667" style="57" customWidth="1"/>
    <col min="245" max="245" width="10.6666666666667" style="57" customWidth="1"/>
    <col min="246" max="246" width="8.66666666666667" style="57" customWidth="1"/>
    <col min="247" max="247" width="10.6666666666667" style="57" customWidth="1"/>
    <col min="248" max="248" width="8.66666666666667" style="57" customWidth="1"/>
    <col min="249" max="249" width="9.10833333333333" style="57" hidden="1" customWidth="1"/>
    <col min="250" max="250" width="65.3333333333333" style="57" customWidth="1"/>
    <col min="251" max="251" width="8.21666666666667" style="57" customWidth="1"/>
    <col min="252" max="252" width="7.33333333333333" style="57" customWidth="1"/>
    <col min="253" max="253" width="17.2166666666667" style="57" customWidth="1"/>
    <col min="254" max="264" width="9.10833333333333" style="57" hidden="1" customWidth="1"/>
    <col min="265" max="498" width="9.10833333333333" style="57"/>
    <col min="499" max="500" width="8.66666666666667" style="57" customWidth="1"/>
    <col min="501" max="501" width="10.6666666666667" style="57" customWidth="1"/>
    <col min="502" max="502" width="8.66666666666667" style="57" customWidth="1"/>
    <col min="503" max="503" width="10.6666666666667" style="57" customWidth="1"/>
    <col min="504" max="504" width="8.66666666666667" style="57" customWidth="1"/>
    <col min="505" max="505" width="9.10833333333333" style="57" hidden="1" customWidth="1"/>
    <col min="506" max="506" width="65.3333333333333" style="57" customWidth="1"/>
    <col min="507" max="507" width="8.21666666666667" style="57" customWidth="1"/>
    <col min="508" max="508" width="7.33333333333333" style="57" customWidth="1"/>
    <col min="509" max="509" width="17.2166666666667" style="57" customWidth="1"/>
    <col min="510" max="520" width="9.10833333333333" style="57" hidden="1" customWidth="1"/>
    <col min="521" max="754" width="9.10833333333333" style="57"/>
    <col min="755" max="756" width="8.66666666666667" style="57" customWidth="1"/>
    <col min="757" max="757" width="10.6666666666667" style="57" customWidth="1"/>
    <col min="758" max="758" width="8.66666666666667" style="57" customWidth="1"/>
    <col min="759" max="759" width="10.6666666666667" style="57" customWidth="1"/>
    <col min="760" max="760" width="8.66666666666667" style="57" customWidth="1"/>
    <col min="761" max="761" width="9.10833333333333" style="57" hidden="1" customWidth="1"/>
    <col min="762" max="762" width="65.3333333333333" style="57" customWidth="1"/>
    <col min="763" max="763" width="8.21666666666667" style="57" customWidth="1"/>
    <col min="764" max="764" width="7.33333333333333" style="57" customWidth="1"/>
    <col min="765" max="765" width="17.2166666666667" style="57" customWidth="1"/>
    <col min="766" max="776" width="9.10833333333333" style="57" hidden="1" customWidth="1"/>
    <col min="777" max="1010" width="9.10833333333333" style="57"/>
    <col min="1011" max="1012" width="8.66666666666667" style="57" customWidth="1"/>
    <col min="1013" max="1013" width="10.6666666666667" style="57" customWidth="1"/>
    <col min="1014" max="1014" width="8.66666666666667" style="57" customWidth="1"/>
    <col min="1015" max="1015" width="10.6666666666667" style="57" customWidth="1"/>
    <col min="1016" max="1016" width="8.66666666666667" style="57" customWidth="1"/>
    <col min="1017" max="1017" width="9.10833333333333" style="57" hidden="1" customWidth="1"/>
    <col min="1018" max="1018" width="65.3333333333333" style="57" customWidth="1"/>
    <col min="1019" max="1019" width="8.21666666666667" style="57" customWidth="1"/>
    <col min="1020" max="1020" width="7.33333333333333" style="57" customWidth="1"/>
    <col min="1021" max="1021" width="17.2166666666667" style="57" customWidth="1"/>
    <col min="1022" max="1032" width="9.10833333333333" style="57" hidden="1" customWidth="1"/>
    <col min="1033" max="1266" width="9.10833333333333" style="57"/>
    <col min="1267" max="1268" width="8.66666666666667" style="57" customWidth="1"/>
    <col min="1269" max="1269" width="10.6666666666667" style="57" customWidth="1"/>
    <col min="1270" max="1270" width="8.66666666666667" style="57" customWidth="1"/>
    <col min="1271" max="1271" width="10.6666666666667" style="57" customWidth="1"/>
    <col min="1272" max="1272" width="8.66666666666667" style="57" customWidth="1"/>
    <col min="1273" max="1273" width="9.10833333333333" style="57" hidden="1" customWidth="1"/>
    <col min="1274" max="1274" width="65.3333333333333" style="57" customWidth="1"/>
    <col min="1275" max="1275" width="8.21666666666667" style="57" customWidth="1"/>
    <col min="1276" max="1276" width="7.33333333333333" style="57" customWidth="1"/>
    <col min="1277" max="1277" width="17.2166666666667" style="57" customWidth="1"/>
    <col min="1278" max="1288" width="9.10833333333333" style="57" hidden="1" customWidth="1"/>
    <col min="1289" max="1522" width="9.10833333333333" style="57"/>
    <col min="1523" max="1524" width="8.66666666666667" style="57" customWidth="1"/>
    <col min="1525" max="1525" width="10.6666666666667" style="57" customWidth="1"/>
    <col min="1526" max="1526" width="8.66666666666667" style="57" customWidth="1"/>
    <col min="1527" max="1527" width="10.6666666666667" style="57" customWidth="1"/>
    <col min="1528" max="1528" width="8.66666666666667" style="57" customWidth="1"/>
    <col min="1529" max="1529" width="9.10833333333333" style="57" hidden="1" customWidth="1"/>
    <col min="1530" max="1530" width="65.3333333333333" style="57" customWidth="1"/>
    <col min="1531" max="1531" width="8.21666666666667" style="57" customWidth="1"/>
    <col min="1532" max="1532" width="7.33333333333333" style="57" customWidth="1"/>
    <col min="1533" max="1533" width="17.2166666666667" style="57" customWidth="1"/>
    <col min="1534" max="1544" width="9.10833333333333" style="57" hidden="1" customWidth="1"/>
    <col min="1545" max="1778" width="9.10833333333333" style="57"/>
    <col min="1779" max="1780" width="8.66666666666667" style="57" customWidth="1"/>
    <col min="1781" max="1781" width="10.6666666666667" style="57" customWidth="1"/>
    <col min="1782" max="1782" width="8.66666666666667" style="57" customWidth="1"/>
    <col min="1783" max="1783" width="10.6666666666667" style="57" customWidth="1"/>
    <col min="1784" max="1784" width="8.66666666666667" style="57" customWidth="1"/>
    <col min="1785" max="1785" width="9.10833333333333" style="57" hidden="1" customWidth="1"/>
    <col min="1786" max="1786" width="65.3333333333333" style="57" customWidth="1"/>
    <col min="1787" max="1787" width="8.21666666666667" style="57" customWidth="1"/>
    <col min="1788" max="1788" width="7.33333333333333" style="57" customWidth="1"/>
    <col min="1789" max="1789" width="17.2166666666667" style="57" customWidth="1"/>
    <col min="1790" max="1800" width="9.10833333333333" style="57" hidden="1" customWidth="1"/>
    <col min="1801" max="2034" width="9.10833333333333" style="57"/>
    <col min="2035" max="2036" width="8.66666666666667" style="57" customWidth="1"/>
    <col min="2037" max="2037" width="10.6666666666667" style="57" customWidth="1"/>
    <col min="2038" max="2038" width="8.66666666666667" style="57" customWidth="1"/>
    <col min="2039" max="2039" width="10.6666666666667" style="57" customWidth="1"/>
    <col min="2040" max="2040" width="8.66666666666667" style="57" customWidth="1"/>
    <col min="2041" max="2041" width="9.10833333333333" style="57" hidden="1" customWidth="1"/>
    <col min="2042" max="2042" width="65.3333333333333" style="57" customWidth="1"/>
    <col min="2043" max="2043" width="8.21666666666667" style="57" customWidth="1"/>
    <col min="2044" max="2044" width="7.33333333333333" style="57" customWidth="1"/>
    <col min="2045" max="2045" width="17.2166666666667" style="57" customWidth="1"/>
    <col min="2046" max="2056" width="9.10833333333333" style="57" hidden="1" customWidth="1"/>
    <col min="2057" max="2290" width="9.10833333333333" style="57"/>
    <col min="2291" max="2292" width="8.66666666666667" style="57" customWidth="1"/>
    <col min="2293" max="2293" width="10.6666666666667" style="57" customWidth="1"/>
    <col min="2294" max="2294" width="8.66666666666667" style="57" customWidth="1"/>
    <col min="2295" max="2295" width="10.6666666666667" style="57" customWidth="1"/>
    <col min="2296" max="2296" width="8.66666666666667" style="57" customWidth="1"/>
    <col min="2297" max="2297" width="9.10833333333333" style="57" hidden="1" customWidth="1"/>
    <col min="2298" max="2298" width="65.3333333333333" style="57" customWidth="1"/>
    <col min="2299" max="2299" width="8.21666666666667" style="57" customWidth="1"/>
    <col min="2300" max="2300" width="7.33333333333333" style="57" customWidth="1"/>
    <col min="2301" max="2301" width="17.2166666666667" style="57" customWidth="1"/>
    <col min="2302" max="2312" width="9.10833333333333" style="57" hidden="1" customWidth="1"/>
    <col min="2313" max="2546" width="9.10833333333333" style="57"/>
    <col min="2547" max="2548" width="8.66666666666667" style="57" customWidth="1"/>
    <col min="2549" max="2549" width="10.6666666666667" style="57" customWidth="1"/>
    <col min="2550" max="2550" width="8.66666666666667" style="57" customWidth="1"/>
    <col min="2551" max="2551" width="10.6666666666667" style="57" customWidth="1"/>
    <col min="2552" max="2552" width="8.66666666666667" style="57" customWidth="1"/>
    <col min="2553" max="2553" width="9.10833333333333" style="57" hidden="1" customWidth="1"/>
    <col min="2554" max="2554" width="65.3333333333333" style="57" customWidth="1"/>
    <col min="2555" max="2555" width="8.21666666666667" style="57" customWidth="1"/>
    <col min="2556" max="2556" width="7.33333333333333" style="57" customWidth="1"/>
    <col min="2557" max="2557" width="17.2166666666667" style="57" customWidth="1"/>
    <col min="2558" max="2568" width="9.10833333333333" style="57" hidden="1" customWidth="1"/>
    <col min="2569" max="2802" width="9.10833333333333" style="57"/>
    <col min="2803" max="2804" width="8.66666666666667" style="57" customWidth="1"/>
    <col min="2805" max="2805" width="10.6666666666667" style="57" customWidth="1"/>
    <col min="2806" max="2806" width="8.66666666666667" style="57" customWidth="1"/>
    <col min="2807" max="2807" width="10.6666666666667" style="57" customWidth="1"/>
    <col min="2808" max="2808" width="8.66666666666667" style="57" customWidth="1"/>
    <col min="2809" max="2809" width="9.10833333333333" style="57" hidden="1" customWidth="1"/>
    <col min="2810" max="2810" width="65.3333333333333" style="57" customWidth="1"/>
    <col min="2811" max="2811" width="8.21666666666667" style="57" customWidth="1"/>
    <col min="2812" max="2812" width="7.33333333333333" style="57" customWidth="1"/>
    <col min="2813" max="2813" width="17.2166666666667" style="57" customWidth="1"/>
    <col min="2814" max="2824" width="9.10833333333333" style="57" hidden="1" customWidth="1"/>
    <col min="2825" max="3058" width="9.10833333333333" style="57"/>
    <col min="3059" max="3060" width="8.66666666666667" style="57" customWidth="1"/>
    <col min="3061" max="3061" width="10.6666666666667" style="57" customWidth="1"/>
    <col min="3062" max="3062" width="8.66666666666667" style="57" customWidth="1"/>
    <col min="3063" max="3063" width="10.6666666666667" style="57" customWidth="1"/>
    <col min="3064" max="3064" width="8.66666666666667" style="57" customWidth="1"/>
    <col min="3065" max="3065" width="9.10833333333333" style="57" hidden="1" customWidth="1"/>
    <col min="3066" max="3066" width="65.3333333333333" style="57" customWidth="1"/>
    <col min="3067" max="3067" width="8.21666666666667" style="57" customWidth="1"/>
    <col min="3068" max="3068" width="7.33333333333333" style="57" customWidth="1"/>
    <col min="3069" max="3069" width="17.2166666666667" style="57" customWidth="1"/>
    <col min="3070" max="3080" width="9.10833333333333" style="57" hidden="1" customWidth="1"/>
    <col min="3081" max="3314" width="9.10833333333333" style="57"/>
    <col min="3315" max="3316" width="8.66666666666667" style="57" customWidth="1"/>
    <col min="3317" max="3317" width="10.6666666666667" style="57" customWidth="1"/>
    <col min="3318" max="3318" width="8.66666666666667" style="57" customWidth="1"/>
    <col min="3319" max="3319" width="10.6666666666667" style="57" customWidth="1"/>
    <col min="3320" max="3320" width="8.66666666666667" style="57" customWidth="1"/>
    <col min="3321" max="3321" width="9.10833333333333" style="57" hidden="1" customWidth="1"/>
    <col min="3322" max="3322" width="65.3333333333333" style="57" customWidth="1"/>
    <col min="3323" max="3323" width="8.21666666666667" style="57" customWidth="1"/>
    <col min="3324" max="3324" width="7.33333333333333" style="57" customWidth="1"/>
    <col min="3325" max="3325" width="17.2166666666667" style="57" customWidth="1"/>
    <col min="3326" max="3336" width="9.10833333333333" style="57" hidden="1" customWidth="1"/>
    <col min="3337" max="3570" width="9.10833333333333" style="57"/>
    <col min="3571" max="3572" width="8.66666666666667" style="57" customWidth="1"/>
    <col min="3573" max="3573" width="10.6666666666667" style="57" customWidth="1"/>
    <col min="3574" max="3574" width="8.66666666666667" style="57" customWidth="1"/>
    <col min="3575" max="3575" width="10.6666666666667" style="57" customWidth="1"/>
    <col min="3576" max="3576" width="8.66666666666667" style="57" customWidth="1"/>
    <col min="3577" max="3577" width="9.10833333333333" style="57" hidden="1" customWidth="1"/>
    <col min="3578" max="3578" width="65.3333333333333" style="57" customWidth="1"/>
    <col min="3579" max="3579" width="8.21666666666667" style="57" customWidth="1"/>
    <col min="3580" max="3580" width="7.33333333333333" style="57" customWidth="1"/>
    <col min="3581" max="3581" width="17.2166666666667" style="57" customWidth="1"/>
    <col min="3582" max="3592" width="9.10833333333333" style="57" hidden="1" customWidth="1"/>
    <col min="3593" max="3826" width="9.10833333333333" style="57"/>
    <col min="3827" max="3828" width="8.66666666666667" style="57" customWidth="1"/>
    <col min="3829" max="3829" width="10.6666666666667" style="57" customWidth="1"/>
    <col min="3830" max="3830" width="8.66666666666667" style="57" customWidth="1"/>
    <col min="3831" max="3831" width="10.6666666666667" style="57" customWidth="1"/>
    <col min="3832" max="3832" width="8.66666666666667" style="57" customWidth="1"/>
    <col min="3833" max="3833" width="9.10833333333333" style="57" hidden="1" customWidth="1"/>
    <col min="3834" max="3834" width="65.3333333333333" style="57" customWidth="1"/>
    <col min="3835" max="3835" width="8.21666666666667" style="57" customWidth="1"/>
    <col min="3836" max="3836" width="7.33333333333333" style="57" customWidth="1"/>
    <col min="3837" max="3837" width="17.2166666666667" style="57" customWidth="1"/>
    <col min="3838" max="3848" width="9.10833333333333" style="57" hidden="1" customWidth="1"/>
    <col min="3849" max="4082" width="9.10833333333333" style="57"/>
    <col min="4083" max="4084" width="8.66666666666667" style="57" customWidth="1"/>
    <col min="4085" max="4085" width="10.6666666666667" style="57" customWidth="1"/>
    <col min="4086" max="4086" width="8.66666666666667" style="57" customWidth="1"/>
    <col min="4087" max="4087" width="10.6666666666667" style="57" customWidth="1"/>
    <col min="4088" max="4088" width="8.66666666666667" style="57" customWidth="1"/>
    <col min="4089" max="4089" width="9.10833333333333" style="57" hidden="1" customWidth="1"/>
    <col min="4090" max="4090" width="65.3333333333333" style="57" customWidth="1"/>
    <col min="4091" max="4091" width="8.21666666666667" style="57" customWidth="1"/>
    <col min="4092" max="4092" width="7.33333333333333" style="57" customWidth="1"/>
    <col min="4093" max="4093" width="17.2166666666667" style="57" customWidth="1"/>
    <col min="4094" max="4104" width="9.10833333333333" style="57" hidden="1" customWidth="1"/>
    <col min="4105" max="4338" width="9.10833333333333" style="57"/>
    <col min="4339" max="4340" width="8.66666666666667" style="57" customWidth="1"/>
    <col min="4341" max="4341" width="10.6666666666667" style="57" customWidth="1"/>
    <col min="4342" max="4342" width="8.66666666666667" style="57" customWidth="1"/>
    <col min="4343" max="4343" width="10.6666666666667" style="57" customWidth="1"/>
    <col min="4344" max="4344" width="8.66666666666667" style="57" customWidth="1"/>
    <col min="4345" max="4345" width="9.10833333333333" style="57" hidden="1" customWidth="1"/>
    <col min="4346" max="4346" width="65.3333333333333" style="57" customWidth="1"/>
    <col min="4347" max="4347" width="8.21666666666667" style="57" customWidth="1"/>
    <col min="4348" max="4348" width="7.33333333333333" style="57" customWidth="1"/>
    <col min="4349" max="4349" width="17.2166666666667" style="57" customWidth="1"/>
    <col min="4350" max="4360" width="9.10833333333333" style="57" hidden="1" customWidth="1"/>
    <col min="4361" max="4594" width="9.10833333333333" style="57"/>
    <col min="4595" max="4596" width="8.66666666666667" style="57" customWidth="1"/>
    <col min="4597" max="4597" width="10.6666666666667" style="57" customWidth="1"/>
    <col min="4598" max="4598" width="8.66666666666667" style="57" customWidth="1"/>
    <col min="4599" max="4599" width="10.6666666666667" style="57" customWidth="1"/>
    <col min="4600" max="4600" width="8.66666666666667" style="57" customWidth="1"/>
    <col min="4601" max="4601" width="9.10833333333333" style="57" hidden="1" customWidth="1"/>
    <col min="4602" max="4602" width="65.3333333333333" style="57" customWidth="1"/>
    <col min="4603" max="4603" width="8.21666666666667" style="57" customWidth="1"/>
    <col min="4604" max="4604" width="7.33333333333333" style="57" customWidth="1"/>
    <col min="4605" max="4605" width="17.2166666666667" style="57" customWidth="1"/>
    <col min="4606" max="4616" width="9.10833333333333" style="57" hidden="1" customWidth="1"/>
    <col min="4617" max="4850" width="9.10833333333333" style="57"/>
    <col min="4851" max="4852" width="8.66666666666667" style="57" customWidth="1"/>
    <col min="4853" max="4853" width="10.6666666666667" style="57" customWidth="1"/>
    <col min="4854" max="4854" width="8.66666666666667" style="57" customWidth="1"/>
    <col min="4855" max="4855" width="10.6666666666667" style="57" customWidth="1"/>
    <col min="4856" max="4856" width="8.66666666666667" style="57" customWidth="1"/>
    <col min="4857" max="4857" width="9.10833333333333" style="57" hidden="1" customWidth="1"/>
    <col min="4858" max="4858" width="65.3333333333333" style="57" customWidth="1"/>
    <col min="4859" max="4859" width="8.21666666666667" style="57" customWidth="1"/>
    <col min="4860" max="4860" width="7.33333333333333" style="57" customWidth="1"/>
    <col min="4861" max="4861" width="17.2166666666667" style="57" customWidth="1"/>
    <col min="4862" max="4872" width="9.10833333333333" style="57" hidden="1" customWidth="1"/>
    <col min="4873" max="5106" width="9.10833333333333" style="57"/>
    <col min="5107" max="5108" width="8.66666666666667" style="57" customWidth="1"/>
    <col min="5109" max="5109" width="10.6666666666667" style="57" customWidth="1"/>
    <col min="5110" max="5110" width="8.66666666666667" style="57" customWidth="1"/>
    <col min="5111" max="5111" width="10.6666666666667" style="57" customWidth="1"/>
    <col min="5112" max="5112" width="8.66666666666667" style="57" customWidth="1"/>
    <col min="5113" max="5113" width="9.10833333333333" style="57" hidden="1" customWidth="1"/>
    <col min="5114" max="5114" width="65.3333333333333" style="57" customWidth="1"/>
    <col min="5115" max="5115" width="8.21666666666667" style="57" customWidth="1"/>
    <col min="5116" max="5116" width="7.33333333333333" style="57" customWidth="1"/>
    <col min="5117" max="5117" width="17.2166666666667" style="57" customWidth="1"/>
    <col min="5118" max="5128" width="9.10833333333333" style="57" hidden="1" customWidth="1"/>
    <col min="5129" max="5362" width="9.10833333333333" style="57"/>
    <col min="5363" max="5364" width="8.66666666666667" style="57" customWidth="1"/>
    <col min="5365" max="5365" width="10.6666666666667" style="57" customWidth="1"/>
    <col min="5366" max="5366" width="8.66666666666667" style="57" customWidth="1"/>
    <col min="5367" max="5367" width="10.6666666666667" style="57" customWidth="1"/>
    <col min="5368" max="5368" width="8.66666666666667" style="57" customWidth="1"/>
    <col min="5369" max="5369" width="9.10833333333333" style="57" hidden="1" customWidth="1"/>
    <col min="5370" max="5370" width="65.3333333333333" style="57" customWidth="1"/>
    <col min="5371" max="5371" width="8.21666666666667" style="57" customWidth="1"/>
    <col min="5372" max="5372" width="7.33333333333333" style="57" customWidth="1"/>
    <col min="5373" max="5373" width="17.2166666666667" style="57" customWidth="1"/>
    <col min="5374" max="5384" width="9.10833333333333" style="57" hidden="1" customWidth="1"/>
    <col min="5385" max="5618" width="9.10833333333333" style="57"/>
    <col min="5619" max="5620" width="8.66666666666667" style="57" customWidth="1"/>
    <col min="5621" max="5621" width="10.6666666666667" style="57" customWidth="1"/>
    <col min="5622" max="5622" width="8.66666666666667" style="57" customWidth="1"/>
    <col min="5623" max="5623" width="10.6666666666667" style="57" customWidth="1"/>
    <col min="5624" max="5624" width="8.66666666666667" style="57" customWidth="1"/>
    <col min="5625" max="5625" width="9.10833333333333" style="57" hidden="1" customWidth="1"/>
    <col min="5626" max="5626" width="65.3333333333333" style="57" customWidth="1"/>
    <col min="5627" max="5627" width="8.21666666666667" style="57" customWidth="1"/>
    <col min="5628" max="5628" width="7.33333333333333" style="57" customWidth="1"/>
    <col min="5629" max="5629" width="17.2166666666667" style="57" customWidth="1"/>
    <col min="5630" max="5640" width="9.10833333333333" style="57" hidden="1" customWidth="1"/>
    <col min="5641" max="5874" width="9.10833333333333" style="57"/>
    <col min="5875" max="5876" width="8.66666666666667" style="57" customWidth="1"/>
    <col min="5877" max="5877" width="10.6666666666667" style="57" customWidth="1"/>
    <col min="5878" max="5878" width="8.66666666666667" style="57" customWidth="1"/>
    <col min="5879" max="5879" width="10.6666666666667" style="57" customWidth="1"/>
    <col min="5880" max="5880" width="8.66666666666667" style="57" customWidth="1"/>
    <col min="5881" max="5881" width="9.10833333333333" style="57" hidden="1" customWidth="1"/>
    <col min="5882" max="5882" width="65.3333333333333" style="57" customWidth="1"/>
    <col min="5883" max="5883" width="8.21666666666667" style="57" customWidth="1"/>
    <col min="5884" max="5884" width="7.33333333333333" style="57" customWidth="1"/>
    <col min="5885" max="5885" width="17.2166666666667" style="57" customWidth="1"/>
    <col min="5886" max="5896" width="9.10833333333333" style="57" hidden="1" customWidth="1"/>
    <col min="5897" max="6130" width="9.10833333333333" style="57"/>
    <col min="6131" max="6132" width="8.66666666666667" style="57" customWidth="1"/>
    <col min="6133" max="6133" width="10.6666666666667" style="57" customWidth="1"/>
    <col min="6134" max="6134" width="8.66666666666667" style="57" customWidth="1"/>
    <col min="6135" max="6135" width="10.6666666666667" style="57" customWidth="1"/>
    <col min="6136" max="6136" width="8.66666666666667" style="57" customWidth="1"/>
    <col min="6137" max="6137" width="9.10833333333333" style="57" hidden="1" customWidth="1"/>
    <col min="6138" max="6138" width="65.3333333333333" style="57" customWidth="1"/>
    <col min="6139" max="6139" width="8.21666666666667" style="57" customWidth="1"/>
    <col min="6140" max="6140" width="7.33333333333333" style="57" customWidth="1"/>
    <col min="6141" max="6141" width="17.2166666666667" style="57" customWidth="1"/>
    <col min="6142" max="6152" width="9.10833333333333" style="57" hidden="1" customWidth="1"/>
    <col min="6153" max="6386" width="9.10833333333333" style="57"/>
    <col min="6387" max="6388" width="8.66666666666667" style="57" customWidth="1"/>
    <col min="6389" max="6389" width="10.6666666666667" style="57" customWidth="1"/>
    <col min="6390" max="6390" width="8.66666666666667" style="57" customWidth="1"/>
    <col min="6391" max="6391" width="10.6666666666667" style="57" customWidth="1"/>
    <col min="6392" max="6392" width="8.66666666666667" style="57" customWidth="1"/>
    <col min="6393" max="6393" width="9.10833333333333" style="57" hidden="1" customWidth="1"/>
    <col min="6394" max="6394" width="65.3333333333333" style="57" customWidth="1"/>
    <col min="6395" max="6395" width="8.21666666666667" style="57" customWidth="1"/>
    <col min="6396" max="6396" width="7.33333333333333" style="57" customWidth="1"/>
    <col min="6397" max="6397" width="17.2166666666667" style="57" customWidth="1"/>
    <col min="6398" max="6408" width="9.10833333333333" style="57" hidden="1" customWidth="1"/>
    <col min="6409" max="6642" width="9.10833333333333" style="57"/>
    <col min="6643" max="6644" width="8.66666666666667" style="57" customWidth="1"/>
    <col min="6645" max="6645" width="10.6666666666667" style="57" customWidth="1"/>
    <col min="6646" max="6646" width="8.66666666666667" style="57" customWidth="1"/>
    <col min="6647" max="6647" width="10.6666666666667" style="57" customWidth="1"/>
    <col min="6648" max="6648" width="8.66666666666667" style="57" customWidth="1"/>
    <col min="6649" max="6649" width="9.10833333333333" style="57" hidden="1" customWidth="1"/>
    <col min="6650" max="6650" width="65.3333333333333" style="57" customWidth="1"/>
    <col min="6651" max="6651" width="8.21666666666667" style="57" customWidth="1"/>
    <col min="6652" max="6652" width="7.33333333333333" style="57" customWidth="1"/>
    <col min="6653" max="6653" width="17.2166666666667" style="57" customWidth="1"/>
    <col min="6654" max="6664" width="9.10833333333333" style="57" hidden="1" customWidth="1"/>
    <col min="6665" max="6898" width="9.10833333333333" style="57"/>
    <col min="6899" max="6900" width="8.66666666666667" style="57" customWidth="1"/>
    <col min="6901" max="6901" width="10.6666666666667" style="57" customWidth="1"/>
    <col min="6902" max="6902" width="8.66666666666667" style="57" customWidth="1"/>
    <col min="6903" max="6903" width="10.6666666666667" style="57" customWidth="1"/>
    <col min="6904" max="6904" width="8.66666666666667" style="57" customWidth="1"/>
    <col min="6905" max="6905" width="9.10833333333333" style="57" hidden="1" customWidth="1"/>
    <col min="6906" max="6906" width="65.3333333333333" style="57" customWidth="1"/>
    <col min="6907" max="6907" width="8.21666666666667" style="57" customWidth="1"/>
    <col min="6908" max="6908" width="7.33333333333333" style="57" customWidth="1"/>
    <col min="6909" max="6909" width="17.2166666666667" style="57" customWidth="1"/>
    <col min="6910" max="6920" width="9.10833333333333" style="57" hidden="1" customWidth="1"/>
    <col min="6921" max="7154" width="9.10833333333333" style="57"/>
    <col min="7155" max="7156" width="8.66666666666667" style="57" customWidth="1"/>
    <col min="7157" max="7157" width="10.6666666666667" style="57" customWidth="1"/>
    <col min="7158" max="7158" width="8.66666666666667" style="57" customWidth="1"/>
    <col min="7159" max="7159" width="10.6666666666667" style="57" customWidth="1"/>
    <col min="7160" max="7160" width="8.66666666666667" style="57" customWidth="1"/>
    <col min="7161" max="7161" width="9.10833333333333" style="57" hidden="1" customWidth="1"/>
    <col min="7162" max="7162" width="65.3333333333333" style="57" customWidth="1"/>
    <col min="7163" max="7163" width="8.21666666666667" style="57" customWidth="1"/>
    <col min="7164" max="7164" width="7.33333333333333" style="57" customWidth="1"/>
    <col min="7165" max="7165" width="17.2166666666667" style="57" customWidth="1"/>
    <col min="7166" max="7176" width="9.10833333333333" style="57" hidden="1" customWidth="1"/>
    <col min="7177" max="7410" width="9.10833333333333" style="57"/>
    <col min="7411" max="7412" width="8.66666666666667" style="57" customWidth="1"/>
    <col min="7413" max="7413" width="10.6666666666667" style="57" customWidth="1"/>
    <col min="7414" max="7414" width="8.66666666666667" style="57" customWidth="1"/>
    <col min="7415" max="7415" width="10.6666666666667" style="57" customWidth="1"/>
    <col min="7416" max="7416" width="8.66666666666667" style="57" customWidth="1"/>
    <col min="7417" max="7417" width="9.10833333333333" style="57" hidden="1" customWidth="1"/>
    <col min="7418" max="7418" width="65.3333333333333" style="57" customWidth="1"/>
    <col min="7419" max="7419" width="8.21666666666667" style="57" customWidth="1"/>
    <col min="7420" max="7420" width="7.33333333333333" style="57" customWidth="1"/>
    <col min="7421" max="7421" width="17.2166666666667" style="57" customWidth="1"/>
    <col min="7422" max="7432" width="9.10833333333333" style="57" hidden="1" customWidth="1"/>
    <col min="7433" max="7666" width="9.10833333333333" style="57"/>
    <col min="7667" max="7668" width="8.66666666666667" style="57" customWidth="1"/>
    <col min="7669" max="7669" width="10.6666666666667" style="57" customWidth="1"/>
    <col min="7670" max="7670" width="8.66666666666667" style="57" customWidth="1"/>
    <col min="7671" max="7671" width="10.6666666666667" style="57" customWidth="1"/>
    <col min="7672" max="7672" width="8.66666666666667" style="57" customWidth="1"/>
    <col min="7673" max="7673" width="9.10833333333333" style="57" hidden="1" customWidth="1"/>
    <col min="7674" max="7674" width="65.3333333333333" style="57" customWidth="1"/>
    <col min="7675" max="7675" width="8.21666666666667" style="57" customWidth="1"/>
    <col min="7676" max="7676" width="7.33333333333333" style="57" customWidth="1"/>
    <col min="7677" max="7677" width="17.2166666666667" style="57" customWidth="1"/>
    <col min="7678" max="7688" width="9.10833333333333" style="57" hidden="1" customWidth="1"/>
    <col min="7689" max="7922" width="9.10833333333333" style="57"/>
    <col min="7923" max="7924" width="8.66666666666667" style="57" customWidth="1"/>
    <col min="7925" max="7925" width="10.6666666666667" style="57" customWidth="1"/>
    <col min="7926" max="7926" width="8.66666666666667" style="57" customWidth="1"/>
    <col min="7927" max="7927" width="10.6666666666667" style="57" customWidth="1"/>
    <col min="7928" max="7928" width="8.66666666666667" style="57" customWidth="1"/>
    <col min="7929" max="7929" width="9.10833333333333" style="57" hidden="1" customWidth="1"/>
    <col min="7930" max="7930" width="65.3333333333333" style="57" customWidth="1"/>
    <col min="7931" max="7931" width="8.21666666666667" style="57" customWidth="1"/>
    <col min="7932" max="7932" width="7.33333333333333" style="57" customWidth="1"/>
    <col min="7933" max="7933" width="17.2166666666667" style="57" customWidth="1"/>
    <col min="7934" max="7944" width="9.10833333333333" style="57" hidden="1" customWidth="1"/>
    <col min="7945" max="8178" width="9.10833333333333" style="57"/>
    <col min="8179" max="8180" width="8.66666666666667" style="57" customWidth="1"/>
    <col min="8181" max="8181" width="10.6666666666667" style="57" customWidth="1"/>
    <col min="8182" max="8182" width="8.66666666666667" style="57" customWidth="1"/>
    <col min="8183" max="8183" width="10.6666666666667" style="57" customWidth="1"/>
    <col min="8184" max="8184" width="8.66666666666667" style="57" customWidth="1"/>
    <col min="8185" max="8185" width="9.10833333333333" style="57" hidden="1" customWidth="1"/>
    <col min="8186" max="8186" width="65.3333333333333" style="57" customWidth="1"/>
    <col min="8187" max="8187" width="8.21666666666667" style="57" customWidth="1"/>
    <col min="8188" max="8188" width="7.33333333333333" style="57" customWidth="1"/>
    <col min="8189" max="8189" width="17.2166666666667" style="57" customWidth="1"/>
    <col min="8190" max="8200" width="9.10833333333333" style="57" hidden="1" customWidth="1"/>
    <col min="8201" max="8434" width="9.10833333333333" style="57"/>
    <col min="8435" max="8436" width="8.66666666666667" style="57" customWidth="1"/>
    <col min="8437" max="8437" width="10.6666666666667" style="57" customWidth="1"/>
    <col min="8438" max="8438" width="8.66666666666667" style="57" customWidth="1"/>
    <col min="8439" max="8439" width="10.6666666666667" style="57" customWidth="1"/>
    <col min="8440" max="8440" width="8.66666666666667" style="57" customWidth="1"/>
    <col min="8441" max="8441" width="9.10833333333333" style="57" hidden="1" customWidth="1"/>
    <col min="8442" max="8442" width="65.3333333333333" style="57" customWidth="1"/>
    <col min="8443" max="8443" width="8.21666666666667" style="57" customWidth="1"/>
    <col min="8444" max="8444" width="7.33333333333333" style="57" customWidth="1"/>
    <col min="8445" max="8445" width="17.2166666666667" style="57" customWidth="1"/>
    <col min="8446" max="8456" width="9.10833333333333" style="57" hidden="1" customWidth="1"/>
    <col min="8457" max="8690" width="9.10833333333333" style="57"/>
    <col min="8691" max="8692" width="8.66666666666667" style="57" customWidth="1"/>
    <col min="8693" max="8693" width="10.6666666666667" style="57" customWidth="1"/>
    <col min="8694" max="8694" width="8.66666666666667" style="57" customWidth="1"/>
    <col min="8695" max="8695" width="10.6666666666667" style="57" customWidth="1"/>
    <col min="8696" max="8696" width="8.66666666666667" style="57" customWidth="1"/>
    <col min="8697" max="8697" width="9.10833333333333" style="57" hidden="1" customWidth="1"/>
    <col min="8698" max="8698" width="65.3333333333333" style="57" customWidth="1"/>
    <col min="8699" max="8699" width="8.21666666666667" style="57" customWidth="1"/>
    <col min="8700" max="8700" width="7.33333333333333" style="57" customWidth="1"/>
    <col min="8701" max="8701" width="17.2166666666667" style="57" customWidth="1"/>
    <col min="8702" max="8712" width="9.10833333333333" style="57" hidden="1" customWidth="1"/>
    <col min="8713" max="8946" width="9.10833333333333" style="57"/>
    <col min="8947" max="8948" width="8.66666666666667" style="57" customWidth="1"/>
    <col min="8949" max="8949" width="10.6666666666667" style="57" customWidth="1"/>
    <col min="8950" max="8950" width="8.66666666666667" style="57" customWidth="1"/>
    <col min="8951" max="8951" width="10.6666666666667" style="57" customWidth="1"/>
    <col min="8952" max="8952" width="8.66666666666667" style="57" customWidth="1"/>
    <col min="8953" max="8953" width="9.10833333333333" style="57" hidden="1" customWidth="1"/>
    <col min="8954" max="8954" width="65.3333333333333" style="57" customWidth="1"/>
    <col min="8955" max="8955" width="8.21666666666667" style="57" customWidth="1"/>
    <col min="8956" max="8956" width="7.33333333333333" style="57" customWidth="1"/>
    <col min="8957" max="8957" width="17.2166666666667" style="57" customWidth="1"/>
    <col min="8958" max="8968" width="9.10833333333333" style="57" hidden="1" customWidth="1"/>
    <col min="8969" max="9202" width="9.10833333333333" style="57"/>
    <col min="9203" max="9204" width="8.66666666666667" style="57" customWidth="1"/>
    <col min="9205" max="9205" width="10.6666666666667" style="57" customWidth="1"/>
    <col min="9206" max="9206" width="8.66666666666667" style="57" customWidth="1"/>
    <col min="9207" max="9207" width="10.6666666666667" style="57" customWidth="1"/>
    <col min="9208" max="9208" width="8.66666666666667" style="57" customWidth="1"/>
    <col min="9209" max="9209" width="9.10833333333333" style="57" hidden="1" customWidth="1"/>
    <col min="9210" max="9210" width="65.3333333333333" style="57" customWidth="1"/>
    <col min="9211" max="9211" width="8.21666666666667" style="57" customWidth="1"/>
    <col min="9212" max="9212" width="7.33333333333333" style="57" customWidth="1"/>
    <col min="9213" max="9213" width="17.2166666666667" style="57" customWidth="1"/>
    <col min="9214" max="9224" width="9.10833333333333" style="57" hidden="1" customWidth="1"/>
    <col min="9225" max="9458" width="9.10833333333333" style="57"/>
    <col min="9459" max="9460" width="8.66666666666667" style="57" customWidth="1"/>
    <col min="9461" max="9461" width="10.6666666666667" style="57" customWidth="1"/>
    <col min="9462" max="9462" width="8.66666666666667" style="57" customWidth="1"/>
    <col min="9463" max="9463" width="10.6666666666667" style="57" customWidth="1"/>
    <col min="9464" max="9464" width="8.66666666666667" style="57" customWidth="1"/>
    <col min="9465" max="9465" width="9.10833333333333" style="57" hidden="1" customWidth="1"/>
    <col min="9466" max="9466" width="65.3333333333333" style="57" customWidth="1"/>
    <col min="9467" max="9467" width="8.21666666666667" style="57" customWidth="1"/>
    <col min="9468" max="9468" width="7.33333333333333" style="57" customWidth="1"/>
    <col min="9469" max="9469" width="17.2166666666667" style="57" customWidth="1"/>
    <col min="9470" max="9480" width="9.10833333333333" style="57" hidden="1" customWidth="1"/>
    <col min="9481" max="9714" width="9.10833333333333" style="57"/>
    <col min="9715" max="9716" width="8.66666666666667" style="57" customWidth="1"/>
    <col min="9717" max="9717" width="10.6666666666667" style="57" customWidth="1"/>
    <col min="9718" max="9718" width="8.66666666666667" style="57" customWidth="1"/>
    <col min="9719" max="9719" width="10.6666666666667" style="57" customWidth="1"/>
    <col min="9720" max="9720" width="8.66666666666667" style="57" customWidth="1"/>
    <col min="9721" max="9721" width="9.10833333333333" style="57" hidden="1" customWidth="1"/>
    <col min="9722" max="9722" width="65.3333333333333" style="57" customWidth="1"/>
    <col min="9723" max="9723" width="8.21666666666667" style="57" customWidth="1"/>
    <col min="9724" max="9724" width="7.33333333333333" style="57" customWidth="1"/>
    <col min="9725" max="9725" width="17.2166666666667" style="57" customWidth="1"/>
    <col min="9726" max="9736" width="9.10833333333333" style="57" hidden="1" customWidth="1"/>
    <col min="9737" max="9970" width="9.10833333333333" style="57"/>
    <col min="9971" max="9972" width="8.66666666666667" style="57" customWidth="1"/>
    <col min="9973" max="9973" width="10.6666666666667" style="57" customWidth="1"/>
    <col min="9974" max="9974" width="8.66666666666667" style="57" customWidth="1"/>
    <col min="9975" max="9975" width="10.6666666666667" style="57" customWidth="1"/>
    <col min="9976" max="9976" width="8.66666666666667" style="57" customWidth="1"/>
    <col min="9977" max="9977" width="9.10833333333333" style="57" hidden="1" customWidth="1"/>
    <col min="9978" max="9978" width="65.3333333333333" style="57" customWidth="1"/>
    <col min="9979" max="9979" width="8.21666666666667" style="57" customWidth="1"/>
    <col min="9980" max="9980" width="7.33333333333333" style="57" customWidth="1"/>
    <col min="9981" max="9981" width="17.2166666666667" style="57" customWidth="1"/>
    <col min="9982" max="9992" width="9.10833333333333" style="57" hidden="1" customWidth="1"/>
    <col min="9993" max="10226" width="9.10833333333333" style="57"/>
    <col min="10227" max="10228" width="8.66666666666667" style="57" customWidth="1"/>
    <col min="10229" max="10229" width="10.6666666666667" style="57" customWidth="1"/>
    <col min="10230" max="10230" width="8.66666666666667" style="57" customWidth="1"/>
    <col min="10231" max="10231" width="10.6666666666667" style="57" customWidth="1"/>
    <col min="10232" max="10232" width="8.66666666666667" style="57" customWidth="1"/>
    <col min="10233" max="10233" width="9.10833333333333" style="57" hidden="1" customWidth="1"/>
    <col min="10234" max="10234" width="65.3333333333333" style="57" customWidth="1"/>
    <col min="10235" max="10235" width="8.21666666666667" style="57" customWidth="1"/>
    <col min="10236" max="10236" width="7.33333333333333" style="57" customWidth="1"/>
    <col min="10237" max="10237" width="17.2166666666667" style="57" customWidth="1"/>
    <col min="10238" max="10248" width="9.10833333333333" style="57" hidden="1" customWidth="1"/>
    <col min="10249" max="10482" width="9.10833333333333" style="57"/>
    <col min="10483" max="10484" width="8.66666666666667" style="57" customWidth="1"/>
    <col min="10485" max="10485" width="10.6666666666667" style="57" customWidth="1"/>
    <col min="10486" max="10486" width="8.66666666666667" style="57" customWidth="1"/>
    <col min="10487" max="10487" width="10.6666666666667" style="57" customWidth="1"/>
    <col min="10488" max="10488" width="8.66666666666667" style="57" customWidth="1"/>
    <col min="10489" max="10489" width="9.10833333333333" style="57" hidden="1" customWidth="1"/>
    <col min="10490" max="10490" width="65.3333333333333" style="57" customWidth="1"/>
    <col min="10491" max="10491" width="8.21666666666667" style="57" customWidth="1"/>
    <col min="10492" max="10492" width="7.33333333333333" style="57" customWidth="1"/>
    <col min="10493" max="10493" width="17.2166666666667" style="57" customWidth="1"/>
    <col min="10494" max="10504" width="9.10833333333333" style="57" hidden="1" customWidth="1"/>
    <col min="10505" max="10738" width="9.10833333333333" style="57"/>
    <col min="10739" max="10740" width="8.66666666666667" style="57" customWidth="1"/>
    <col min="10741" max="10741" width="10.6666666666667" style="57" customWidth="1"/>
    <col min="10742" max="10742" width="8.66666666666667" style="57" customWidth="1"/>
    <col min="10743" max="10743" width="10.6666666666667" style="57" customWidth="1"/>
    <col min="10744" max="10744" width="8.66666666666667" style="57" customWidth="1"/>
    <col min="10745" max="10745" width="9.10833333333333" style="57" hidden="1" customWidth="1"/>
    <col min="10746" max="10746" width="65.3333333333333" style="57" customWidth="1"/>
    <col min="10747" max="10747" width="8.21666666666667" style="57" customWidth="1"/>
    <col min="10748" max="10748" width="7.33333333333333" style="57" customWidth="1"/>
    <col min="10749" max="10749" width="17.2166666666667" style="57" customWidth="1"/>
    <col min="10750" max="10760" width="9.10833333333333" style="57" hidden="1" customWidth="1"/>
    <col min="10761" max="10994" width="9.10833333333333" style="57"/>
    <col min="10995" max="10996" width="8.66666666666667" style="57" customWidth="1"/>
    <col min="10997" max="10997" width="10.6666666666667" style="57" customWidth="1"/>
    <col min="10998" max="10998" width="8.66666666666667" style="57" customWidth="1"/>
    <col min="10999" max="10999" width="10.6666666666667" style="57" customWidth="1"/>
    <col min="11000" max="11000" width="8.66666666666667" style="57" customWidth="1"/>
    <col min="11001" max="11001" width="9.10833333333333" style="57" hidden="1" customWidth="1"/>
    <col min="11002" max="11002" width="65.3333333333333" style="57" customWidth="1"/>
    <col min="11003" max="11003" width="8.21666666666667" style="57" customWidth="1"/>
    <col min="11004" max="11004" width="7.33333333333333" style="57" customWidth="1"/>
    <col min="11005" max="11005" width="17.2166666666667" style="57" customWidth="1"/>
    <col min="11006" max="11016" width="9.10833333333333" style="57" hidden="1" customWidth="1"/>
    <col min="11017" max="11250" width="9.10833333333333" style="57"/>
    <col min="11251" max="11252" width="8.66666666666667" style="57" customWidth="1"/>
    <col min="11253" max="11253" width="10.6666666666667" style="57" customWidth="1"/>
    <col min="11254" max="11254" width="8.66666666666667" style="57" customWidth="1"/>
    <col min="11255" max="11255" width="10.6666666666667" style="57" customWidth="1"/>
    <col min="11256" max="11256" width="8.66666666666667" style="57" customWidth="1"/>
    <col min="11257" max="11257" width="9.10833333333333" style="57" hidden="1" customWidth="1"/>
    <col min="11258" max="11258" width="65.3333333333333" style="57" customWidth="1"/>
    <col min="11259" max="11259" width="8.21666666666667" style="57" customWidth="1"/>
    <col min="11260" max="11260" width="7.33333333333333" style="57" customWidth="1"/>
    <col min="11261" max="11261" width="17.2166666666667" style="57" customWidth="1"/>
    <col min="11262" max="11272" width="9.10833333333333" style="57" hidden="1" customWidth="1"/>
    <col min="11273" max="11506" width="9.10833333333333" style="57"/>
    <col min="11507" max="11508" width="8.66666666666667" style="57" customWidth="1"/>
    <col min="11509" max="11509" width="10.6666666666667" style="57" customWidth="1"/>
    <col min="11510" max="11510" width="8.66666666666667" style="57" customWidth="1"/>
    <col min="11511" max="11511" width="10.6666666666667" style="57" customWidth="1"/>
    <col min="11512" max="11512" width="8.66666666666667" style="57" customWidth="1"/>
    <col min="11513" max="11513" width="9.10833333333333" style="57" hidden="1" customWidth="1"/>
    <col min="11514" max="11514" width="65.3333333333333" style="57" customWidth="1"/>
    <col min="11515" max="11515" width="8.21666666666667" style="57" customWidth="1"/>
    <col min="11516" max="11516" width="7.33333333333333" style="57" customWidth="1"/>
    <col min="11517" max="11517" width="17.2166666666667" style="57" customWidth="1"/>
    <col min="11518" max="11528" width="9.10833333333333" style="57" hidden="1" customWidth="1"/>
    <col min="11529" max="11762" width="9.10833333333333" style="57"/>
    <col min="11763" max="11764" width="8.66666666666667" style="57" customWidth="1"/>
    <col min="11765" max="11765" width="10.6666666666667" style="57" customWidth="1"/>
    <col min="11766" max="11766" width="8.66666666666667" style="57" customWidth="1"/>
    <col min="11767" max="11767" width="10.6666666666667" style="57" customWidth="1"/>
    <col min="11768" max="11768" width="8.66666666666667" style="57" customWidth="1"/>
    <col min="11769" max="11769" width="9.10833333333333" style="57" hidden="1" customWidth="1"/>
    <col min="11770" max="11770" width="65.3333333333333" style="57" customWidth="1"/>
    <col min="11771" max="11771" width="8.21666666666667" style="57" customWidth="1"/>
    <col min="11772" max="11772" width="7.33333333333333" style="57" customWidth="1"/>
    <col min="11773" max="11773" width="17.2166666666667" style="57" customWidth="1"/>
    <col min="11774" max="11784" width="9.10833333333333" style="57" hidden="1" customWidth="1"/>
    <col min="11785" max="12018" width="9.10833333333333" style="57"/>
    <col min="12019" max="12020" width="8.66666666666667" style="57" customWidth="1"/>
    <col min="12021" max="12021" width="10.6666666666667" style="57" customWidth="1"/>
    <col min="12022" max="12022" width="8.66666666666667" style="57" customWidth="1"/>
    <col min="12023" max="12023" width="10.6666666666667" style="57" customWidth="1"/>
    <col min="12024" max="12024" width="8.66666666666667" style="57" customWidth="1"/>
    <col min="12025" max="12025" width="9.10833333333333" style="57" hidden="1" customWidth="1"/>
    <col min="12026" max="12026" width="65.3333333333333" style="57" customWidth="1"/>
    <col min="12027" max="12027" width="8.21666666666667" style="57" customWidth="1"/>
    <col min="12028" max="12028" width="7.33333333333333" style="57" customWidth="1"/>
    <col min="12029" max="12029" width="17.2166666666667" style="57" customWidth="1"/>
    <col min="12030" max="12040" width="9.10833333333333" style="57" hidden="1" customWidth="1"/>
    <col min="12041" max="12274" width="9.10833333333333" style="57"/>
    <col min="12275" max="12276" width="8.66666666666667" style="57" customWidth="1"/>
    <col min="12277" max="12277" width="10.6666666666667" style="57" customWidth="1"/>
    <col min="12278" max="12278" width="8.66666666666667" style="57" customWidth="1"/>
    <col min="12279" max="12279" width="10.6666666666667" style="57" customWidth="1"/>
    <col min="12280" max="12280" width="8.66666666666667" style="57" customWidth="1"/>
    <col min="12281" max="12281" width="9.10833333333333" style="57" hidden="1" customWidth="1"/>
    <col min="12282" max="12282" width="65.3333333333333" style="57" customWidth="1"/>
    <col min="12283" max="12283" width="8.21666666666667" style="57" customWidth="1"/>
    <col min="12284" max="12284" width="7.33333333333333" style="57" customWidth="1"/>
    <col min="12285" max="12285" width="17.2166666666667" style="57" customWidth="1"/>
    <col min="12286" max="12296" width="9.10833333333333" style="57" hidden="1" customWidth="1"/>
    <col min="12297" max="12530" width="9.10833333333333" style="57"/>
    <col min="12531" max="12532" width="8.66666666666667" style="57" customWidth="1"/>
    <col min="12533" max="12533" width="10.6666666666667" style="57" customWidth="1"/>
    <col min="12534" max="12534" width="8.66666666666667" style="57" customWidth="1"/>
    <col min="12535" max="12535" width="10.6666666666667" style="57" customWidth="1"/>
    <col min="12536" max="12536" width="8.66666666666667" style="57" customWidth="1"/>
    <col min="12537" max="12537" width="9.10833333333333" style="57" hidden="1" customWidth="1"/>
    <col min="12538" max="12538" width="65.3333333333333" style="57" customWidth="1"/>
    <col min="12539" max="12539" width="8.21666666666667" style="57" customWidth="1"/>
    <col min="12540" max="12540" width="7.33333333333333" style="57" customWidth="1"/>
    <col min="12541" max="12541" width="17.2166666666667" style="57" customWidth="1"/>
    <col min="12542" max="12552" width="9.10833333333333" style="57" hidden="1" customWidth="1"/>
    <col min="12553" max="12786" width="9.10833333333333" style="57"/>
    <col min="12787" max="12788" width="8.66666666666667" style="57" customWidth="1"/>
    <col min="12789" max="12789" width="10.6666666666667" style="57" customWidth="1"/>
    <col min="12790" max="12790" width="8.66666666666667" style="57" customWidth="1"/>
    <col min="12791" max="12791" width="10.6666666666667" style="57" customWidth="1"/>
    <col min="12792" max="12792" width="8.66666666666667" style="57" customWidth="1"/>
    <col min="12793" max="12793" width="9.10833333333333" style="57" hidden="1" customWidth="1"/>
    <col min="12794" max="12794" width="65.3333333333333" style="57" customWidth="1"/>
    <col min="12795" max="12795" width="8.21666666666667" style="57" customWidth="1"/>
    <col min="12796" max="12796" width="7.33333333333333" style="57" customWidth="1"/>
    <col min="12797" max="12797" width="17.2166666666667" style="57" customWidth="1"/>
    <col min="12798" max="12808" width="9.10833333333333" style="57" hidden="1" customWidth="1"/>
    <col min="12809" max="13042" width="9.10833333333333" style="57"/>
    <col min="13043" max="13044" width="8.66666666666667" style="57" customWidth="1"/>
    <col min="13045" max="13045" width="10.6666666666667" style="57" customWidth="1"/>
    <col min="13046" max="13046" width="8.66666666666667" style="57" customWidth="1"/>
    <col min="13047" max="13047" width="10.6666666666667" style="57" customWidth="1"/>
    <col min="13048" max="13048" width="8.66666666666667" style="57" customWidth="1"/>
    <col min="13049" max="13049" width="9.10833333333333" style="57" hidden="1" customWidth="1"/>
    <col min="13050" max="13050" width="65.3333333333333" style="57" customWidth="1"/>
    <col min="13051" max="13051" width="8.21666666666667" style="57" customWidth="1"/>
    <col min="13052" max="13052" width="7.33333333333333" style="57" customWidth="1"/>
    <col min="13053" max="13053" width="17.2166666666667" style="57" customWidth="1"/>
    <col min="13054" max="13064" width="9.10833333333333" style="57" hidden="1" customWidth="1"/>
    <col min="13065" max="13298" width="9.10833333333333" style="57"/>
    <col min="13299" max="13300" width="8.66666666666667" style="57" customWidth="1"/>
    <col min="13301" max="13301" width="10.6666666666667" style="57" customWidth="1"/>
    <col min="13302" max="13302" width="8.66666666666667" style="57" customWidth="1"/>
    <col min="13303" max="13303" width="10.6666666666667" style="57" customWidth="1"/>
    <col min="13304" max="13304" width="8.66666666666667" style="57" customWidth="1"/>
    <col min="13305" max="13305" width="9.10833333333333" style="57" hidden="1" customWidth="1"/>
    <col min="13306" max="13306" width="65.3333333333333" style="57" customWidth="1"/>
    <col min="13307" max="13307" width="8.21666666666667" style="57" customWidth="1"/>
    <col min="13308" max="13308" width="7.33333333333333" style="57" customWidth="1"/>
    <col min="13309" max="13309" width="17.2166666666667" style="57" customWidth="1"/>
    <col min="13310" max="13320" width="9.10833333333333" style="57" hidden="1" customWidth="1"/>
    <col min="13321" max="13554" width="9.10833333333333" style="57"/>
    <col min="13555" max="13556" width="8.66666666666667" style="57" customWidth="1"/>
    <col min="13557" max="13557" width="10.6666666666667" style="57" customWidth="1"/>
    <col min="13558" max="13558" width="8.66666666666667" style="57" customWidth="1"/>
    <col min="13559" max="13559" width="10.6666666666667" style="57" customWidth="1"/>
    <col min="13560" max="13560" width="8.66666666666667" style="57" customWidth="1"/>
    <col min="13561" max="13561" width="9.10833333333333" style="57" hidden="1" customWidth="1"/>
    <col min="13562" max="13562" width="65.3333333333333" style="57" customWidth="1"/>
    <col min="13563" max="13563" width="8.21666666666667" style="57" customWidth="1"/>
    <col min="13564" max="13564" width="7.33333333333333" style="57" customWidth="1"/>
    <col min="13565" max="13565" width="17.2166666666667" style="57" customWidth="1"/>
    <col min="13566" max="13576" width="9.10833333333333" style="57" hidden="1" customWidth="1"/>
    <col min="13577" max="13810" width="9.10833333333333" style="57"/>
    <col min="13811" max="13812" width="8.66666666666667" style="57" customWidth="1"/>
    <col min="13813" max="13813" width="10.6666666666667" style="57" customWidth="1"/>
    <col min="13814" max="13814" width="8.66666666666667" style="57" customWidth="1"/>
    <col min="13815" max="13815" width="10.6666666666667" style="57" customWidth="1"/>
    <col min="13816" max="13816" width="8.66666666666667" style="57" customWidth="1"/>
    <col min="13817" max="13817" width="9.10833333333333" style="57" hidden="1" customWidth="1"/>
    <col min="13818" max="13818" width="65.3333333333333" style="57" customWidth="1"/>
    <col min="13819" max="13819" width="8.21666666666667" style="57" customWidth="1"/>
    <col min="13820" max="13820" width="7.33333333333333" style="57" customWidth="1"/>
    <col min="13821" max="13821" width="17.2166666666667" style="57" customWidth="1"/>
    <col min="13822" max="13832" width="9.10833333333333" style="57" hidden="1" customWidth="1"/>
    <col min="13833" max="14066" width="9.10833333333333" style="57"/>
    <col min="14067" max="14068" width="8.66666666666667" style="57" customWidth="1"/>
    <col min="14069" max="14069" width="10.6666666666667" style="57" customWidth="1"/>
    <col min="14070" max="14070" width="8.66666666666667" style="57" customWidth="1"/>
    <col min="14071" max="14071" width="10.6666666666667" style="57" customWidth="1"/>
    <col min="14072" max="14072" width="8.66666666666667" style="57" customWidth="1"/>
    <col min="14073" max="14073" width="9.10833333333333" style="57" hidden="1" customWidth="1"/>
    <col min="14074" max="14074" width="65.3333333333333" style="57" customWidth="1"/>
    <col min="14075" max="14075" width="8.21666666666667" style="57" customWidth="1"/>
    <col min="14076" max="14076" width="7.33333333333333" style="57" customWidth="1"/>
    <col min="14077" max="14077" width="17.2166666666667" style="57" customWidth="1"/>
    <col min="14078" max="14088" width="9.10833333333333" style="57" hidden="1" customWidth="1"/>
    <col min="14089" max="14322" width="9.10833333333333" style="57"/>
    <col min="14323" max="14324" width="8.66666666666667" style="57" customWidth="1"/>
    <col min="14325" max="14325" width="10.6666666666667" style="57" customWidth="1"/>
    <col min="14326" max="14326" width="8.66666666666667" style="57" customWidth="1"/>
    <col min="14327" max="14327" width="10.6666666666667" style="57" customWidth="1"/>
    <col min="14328" max="14328" width="8.66666666666667" style="57" customWidth="1"/>
    <col min="14329" max="14329" width="9.10833333333333" style="57" hidden="1" customWidth="1"/>
    <col min="14330" max="14330" width="65.3333333333333" style="57" customWidth="1"/>
    <col min="14331" max="14331" width="8.21666666666667" style="57" customWidth="1"/>
    <col min="14332" max="14332" width="7.33333333333333" style="57" customWidth="1"/>
    <col min="14333" max="14333" width="17.2166666666667" style="57" customWidth="1"/>
    <col min="14334" max="14344" width="9.10833333333333" style="57" hidden="1" customWidth="1"/>
    <col min="14345" max="14578" width="9.10833333333333" style="57"/>
    <col min="14579" max="14580" width="8.66666666666667" style="57" customWidth="1"/>
    <col min="14581" max="14581" width="10.6666666666667" style="57" customWidth="1"/>
    <col min="14582" max="14582" width="8.66666666666667" style="57" customWidth="1"/>
    <col min="14583" max="14583" width="10.6666666666667" style="57" customWidth="1"/>
    <col min="14584" max="14584" width="8.66666666666667" style="57" customWidth="1"/>
    <col min="14585" max="14585" width="9.10833333333333" style="57" hidden="1" customWidth="1"/>
    <col min="14586" max="14586" width="65.3333333333333" style="57" customWidth="1"/>
    <col min="14587" max="14587" width="8.21666666666667" style="57" customWidth="1"/>
    <col min="14588" max="14588" width="7.33333333333333" style="57" customWidth="1"/>
    <col min="14589" max="14589" width="17.2166666666667" style="57" customWidth="1"/>
    <col min="14590" max="14600" width="9.10833333333333" style="57" hidden="1" customWidth="1"/>
    <col min="14601" max="14834" width="9.10833333333333" style="57"/>
    <col min="14835" max="14836" width="8.66666666666667" style="57" customWidth="1"/>
    <col min="14837" max="14837" width="10.6666666666667" style="57" customWidth="1"/>
    <col min="14838" max="14838" width="8.66666666666667" style="57" customWidth="1"/>
    <col min="14839" max="14839" width="10.6666666666667" style="57" customWidth="1"/>
    <col min="14840" max="14840" width="8.66666666666667" style="57" customWidth="1"/>
    <col min="14841" max="14841" width="9.10833333333333" style="57" hidden="1" customWidth="1"/>
    <col min="14842" max="14842" width="65.3333333333333" style="57" customWidth="1"/>
    <col min="14843" max="14843" width="8.21666666666667" style="57" customWidth="1"/>
    <col min="14844" max="14844" width="7.33333333333333" style="57" customWidth="1"/>
    <col min="14845" max="14845" width="17.2166666666667" style="57" customWidth="1"/>
    <col min="14846" max="14856" width="9.10833333333333" style="57" hidden="1" customWidth="1"/>
    <col min="14857" max="15090" width="9.10833333333333" style="57"/>
    <col min="15091" max="15092" width="8.66666666666667" style="57" customWidth="1"/>
    <col min="15093" max="15093" width="10.6666666666667" style="57" customWidth="1"/>
    <col min="15094" max="15094" width="8.66666666666667" style="57" customWidth="1"/>
    <col min="15095" max="15095" width="10.6666666666667" style="57" customWidth="1"/>
    <col min="15096" max="15096" width="8.66666666666667" style="57" customWidth="1"/>
    <col min="15097" max="15097" width="9.10833333333333" style="57" hidden="1" customWidth="1"/>
    <col min="15098" max="15098" width="65.3333333333333" style="57" customWidth="1"/>
    <col min="15099" max="15099" width="8.21666666666667" style="57" customWidth="1"/>
    <col min="15100" max="15100" width="7.33333333333333" style="57" customWidth="1"/>
    <col min="15101" max="15101" width="17.2166666666667" style="57" customWidth="1"/>
    <col min="15102" max="15112" width="9.10833333333333" style="57" hidden="1" customWidth="1"/>
    <col min="15113" max="15346" width="9.10833333333333" style="57"/>
    <col min="15347" max="15348" width="8.66666666666667" style="57" customWidth="1"/>
    <col min="15349" max="15349" width="10.6666666666667" style="57" customWidth="1"/>
    <col min="15350" max="15350" width="8.66666666666667" style="57" customWidth="1"/>
    <col min="15351" max="15351" width="10.6666666666667" style="57" customWidth="1"/>
    <col min="15352" max="15352" width="8.66666666666667" style="57" customWidth="1"/>
    <col min="15353" max="15353" width="9.10833333333333" style="57" hidden="1" customWidth="1"/>
    <col min="15354" max="15354" width="65.3333333333333" style="57" customWidth="1"/>
    <col min="15355" max="15355" width="8.21666666666667" style="57" customWidth="1"/>
    <col min="15356" max="15356" width="7.33333333333333" style="57" customWidth="1"/>
    <col min="15357" max="15357" width="17.2166666666667" style="57" customWidth="1"/>
    <col min="15358" max="15368" width="9.10833333333333" style="57" hidden="1" customWidth="1"/>
    <col min="15369" max="15602" width="9.10833333333333" style="57"/>
    <col min="15603" max="15604" width="8.66666666666667" style="57" customWidth="1"/>
    <col min="15605" max="15605" width="10.6666666666667" style="57" customWidth="1"/>
    <col min="15606" max="15606" width="8.66666666666667" style="57" customWidth="1"/>
    <col min="15607" max="15607" width="10.6666666666667" style="57" customWidth="1"/>
    <col min="15608" max="15608" width="8.66666666666667" style="57" customWidth="1"/>
    <col min="15609" max="15609" width="9.10833333333333" style="57" hidden="1" customWidth="1"/>
    <col min="15610" max="15610" width="65.3333333333333" style="57" customWidth="1"/>
    <col min="15611" max="15611" width="8.21666666666667" style="57" customWidth="1"/>
    <col min="15612" max="15612" width="7.33333333333333" style="57" customWidth="1"/>
    <col min="15613" max="15613" width="17.2166666666667" style="57" customWidth="1"/>
    <col min="15614" max="15624" width="9.10833333333333" style="57" hidden="1" customWidth="1"/>
    <col min="15625" max="15858" width="9.10833333333333" style="57"/>
    <col min="15859" max="15860" width="8.66666666666667" style="57" customWidth="1"/>
    <col min="15861" max="15861" width="10.6666666666667" style="57" customWidth="1"/>
    <col min="15862" max="15862" width="8.66666666666667" style="57" customWidth="1"/>
    <col min="15863" max="15863" width="10.6666666666667" style="57" customWidth="1"/>
    <col min="15864" max="15864" width="8.66666666666667" style="57" customWidth="1"/>
    <col min="15865" max="15865" width="9.10833333333333" style="57" hidden="1" customWidth="1"/>
    <col min="15866" max="15866" width="65.3333333333333" style="57" customWidth="1"/>
    <col min="15867" max="15867" width="8.21666666666667" style="57" customWidth="1"/>
    <col min="15868" max="15868" width="7.33333333333333" style="57" customWidth="1"/>
    <col min="15869" max="15869" width="17.2166666666667" style="57" customWidth="1"/>
    <col min="15870" max="15880" width="9.10833333333333" style="57" hidden="1" customWidth="1"/>
    <col min="15881" max="16114" width="9.10833333333333" style="57"/>
    <col min="16115" max="16116" width="8.66666666666667" style="57" customWidth="1"/>
    <col min="16117" max="16117" width="10.6666666666667" style="57" customWidth="1"/>
    <col min="16118" max="16118" width="8.66666666666667" style="57" customWidth="1"/>
    <col min="16119" max="16119" width="10.6666666666667" style="57" customWidth="1"/>
    <col min="16120" max="16120" width="8.66666666666667" style="57" customWidth="1"/>
    <col min="16121" max="16121" width="9.10833333333333" style="57" hidden="1" customWidth="1"/>
    <col min="16122" max="16122" width="65.3333333333333" style="57" customWidth="1"/>
    <col min="16123" max="16123" width="8.21666666666667" style="57" customWidth="1"/>
    <col min="16124" max="16124" width="7.33333333333333" style="57" customWidth="1"/>
    <col min="16125" max="16125" width="17.2166666666667" style="57" customWidth="1"/>
    <col min="16126" max="16136" width="9.10833333333333" style="57" hidden="1" customWidth="1"/>
    <col min="16137" max="16384" width="9.10833333333333" style="57"/>
  </cols>
  <sheetData>
    <row r="1" s="54" customFormat="1" ht="15" customHeight="1" spans="1:10">
      <c r="A1" s="63" t="s">
        <v>60</v>
      </c>
      <c r="B1" s="63"/>
      <c r="C1" s="63"/>
      <c r="D1" s="63"/>
      <c r="E1" s="63"/>
      <c r="F1" s="63"/>
      <c r="G1" s="63"/>
      <c r="H1" s="64"/>
      <c r="I1" s="64"/>
      <c r="J1" s="63"/>
    </row>
    <row r="2" s="55" customFormat="1" ht="23" customHeight="1" spans="1:10">
      <c r="A2" s="65" t="s">
        <v>61</v>
      </c>
      <c r="B2" s="66"/>
      <c r="C2" s="66"/>
      <c r="D2" s="66"/>
      <c r="E2" s="66"/>
      <c r="F2" s="66"/>
      <c r="G2" s="66"/>
      <c r="H2" s="67"/>
      <c r="I2" s="67"/>
      <c r="J2" s="65"/>
    </row>
    <row r="3" s="56" customFormat="1" ht="30" customHeight="1" spans="1:242">
      <c r="A3" s="68" t="s">
        <v>62</v>
      </c>
      <c r="B3" s="68" t="s">
        <v>3</v>
      </c>
      <c r="C3" s="68" t="s">
        <v>63</v>
      </c>
      <c r="D3" s="68" t="s">
        <v>3</v>
      </c>
      <c r="E3" s="68" t="s">
        <v>5</v>
      </c>
      <c r="F3" s="68" t="s">
        <v>3</v>
      </c>
      <c r="G3" s="69" t="s">
        <v>64</v>
      </c>
      <c r="H3" s="70" t="s">
        <v>65</v>
      </c>
      <c r="I3" s="70" t="s">
        <v>6</v>
      </c>
      <c r="J3" s="69" t="s">
        <v>66</v>
      </c>
      <c r="K3" s="88"/>
      <c r="L3" s="88"/>
      <c r="M3" s="88"/>
      <c r="N3" s="88"/>
      <c r="O3" s="88"/>
      <c r="P3" s="88"/>
      <c r="Q3" s="88"/>
      <c r="R3" s="88"/>
      <c r="S3" s="88"/>
      <c r="T3" s="88"/>
      <c r="U3" s="88"/>
      <c r="V3" s="88"/>
      <c r="W3" s="88"/>
      <c r="X3" s="88"/>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c r="EP3" s="88"/>
      <c r="EQ3" s="88"/>
      <c r="ER3" s="88"/>
      <c r="ES3" s="88"/>
      <c r="ET3" s="88"/>
      <c r="EU3" s="88"/>
      <c r="EV3" s="88"/>
      <c r="EW3" s="88"/>
      <c r="EX3" s="88"/>
      <c r="EY3" s="88"/>
      <c r="EZ3" s="88"/>
      <c r="FA3" s="88"/>
      <c r="FB3" s="88"/>
      <c r="FC3" s="88"/>
      <c r="FD3" s="88"/>
      <c r="FE3" s="88"/>
      <c r="FF3" s="88"/>
      <c r="FG3" s="88"/>
      <c r="FH3" s="88"/>
      <c r="FI3" s="88"/>
      <c r="FJ3" s="88"/>
      <c r="FK3" s="88"/>
      <c r="FL3" s="88"/>
      <c r="FM3" s="88"/>
      <c r="FN3" s="88"/>
      <c r="FO3" s="88"/>
      <c r="FP3" s="88"/>
      <c r="FQ3" s="88"/>
      <c r="FR3" s="88"/>
      <c r="FS3" s="88"/>
      <c r="FT3" s="88"/>
      <c r="FU3" s="88"/>
      <c r="FV3" s="88"/>
      <c r="FW3" s="88"/>
      <c r="FX3" s="88"/>
      <c r="FY3" s="88"/>
      <c r="FZ3" s="88"/>
      <c r="GA3" s="88"/>
      <c r="GB3" s="88"/>
      <c r="GC3" s="88"/>
      <c r="GD3" s="88"/>
      <c r="GE3" s="88"/>
      <c r="GF3" s="88"/>
      <c r="GG3" s="88"/>
      <c r="GH3" s="88"/>
      <c r="GI3" s="88"/>
      <c r="GJ3" s="88"/>
      <c r="GK3" s="88"/>
      <c r="GL3" s="88"/>
      <c r="GM3" s="88"/>
      <c r="GN3" s="88"/>
      <c r="GO3" s="88"/>
      <c r="GP3" s="88"/>
      <c r="GQ3" s="88"/>
      <c r="GR3" s="88"/>
      <c r="GS3" s="88"/>
      <c r="GT3" s="88"/>
      <c r="GU3" s="88"/>
      <c r="GV3" s="88"/>
      <c r="GW3" s="88"/>
      <c r="GX3" s="88"/>
      <c r="GY3" s="88"/>
      <c r="GZ3" s="88"/>
      <c r="HA3" s="88"/>
      <c r="HB3" s="88"/>
      <c r="HC3" s="88"/>
      <c r="HD3" s="88"/>
      <c r="HE3" s="88"/>
      <c r="HF3" s="88"/>
      <c r="HG3" s="88"/>
      <c r="HH3" s="88"/>
      <c r="HI3" s="88"/>
      <c r="HJ3" s="88"/>
      <c r="HK3" s="88"/>
      <c r="HL3" s="88"/>
      <c r="HM3" s="88"/>
      <c r="HN3" s="88"/>
      <c r="HO3" s="88"/>
      <c r="HP3" s="88"/>
      <c r="HQ3" s="88"/>
      <c r="HR3" s="88"/>
      <c r="HS3" s="88"/>
      <c r="HT3" s="88"/>
      <c r="HU3" s="88"/>
      <c r="HV3" s="88"/>
      <c r="HW3" s="88"/>
      <c r="HX3" s="88"/>
      <c r="HY3" s="88"/>
      <c r="HZ3" s="88"/>
      <c r="IA3" s="88"/>
      <c r="IB3" s="88"/>
      <c r="IC3" s="88"/>
      <c r="ID3" s="88"/>
      <c r="IE3" s="88"/>
      <c r="IF3" s="88"/>
      <c r="IG3" s="88"/>
      <c r="IH3" s="88"/>
    </row>
    <row r="4" s="55" customFormat="1" ht="22" customHeight="1" spans="1:242">
      <c r="A4" s="71" t="s">
        <v>7</v>
      </c>
      <c r="B4" s="71" t="s">
        <v>67</v>
      </c>
      <c r="C4" s="72" t="s">
        <v>9</v>
      </c>
      <c r="D4" s="71" t="s">
        <v>68</v>
      </c>
      <c r="E4" s="72" t="s">
        <v>69</v>
      </c>
      <c r="F4" s="71" t="s">
        <v>70</v>
      </c>
      <c r="G4" s="73" t="s">
        <v>71</v>
      </c>
      <c r="H4" s="74">
        <v>0.5</v>
      </c>
      <c r="I4" s="74">
        <v>0.5</v>
      </c>
      <c r="J4" s="73"/>
      <c r="K4" s="89"/>
      <c r="L4" s="89"/>
      <c r="M4" s="89"/>
      <c r="N4" s="89"/>
      <c r="O4" s="89"/>
      <c r="P4" s="89"/>
      <c r="Q4" s="89"/>
      <c r="R4" s="89"/>
      <c r="S4" s="89"/>
      <c r="T4" s="89"/>
      <c r="U4" s="89"/>
      <c r="V4" s="89"/>
      <c r="W4" s="89"/>
      <c r="X4" s="89"/>
      <c r="Y4" s="89"/>
      <c r="Z4" s="89"/>
      <c r="AA4" s="89"/>
      <c r="AB4" s="89"/>
      <c r="AC4" s="89"/>
      <c r="AD4" s="89"/>
      <c r="AE4" s="89"/>
      <c r="AF4" s="89"/>
      <c r="AG4" s="89"/>
      <c r="AH4" s="89"/>
      <c r="AI4" s="89"/>
      <c r="AJ4" s="89"/>
      <c r="AK4" s="89"/>
      <c r="AL4" s="89"/>
      <c r="AM4" s="89"/>
      <c r="AN4" s="89"/>
      <c r="AO4" s="89"/>
      <c r="AP4" s="89"/>
      <c r="AQ4" s="89"/>
      <c r="AR4" s="89"/>
      <c r="AS4" s="89"/>
      <c r="AT4" s="89"/>
      <c r="AU4" s="89"/>
      <c r="AV4" s="89"/>
      <c r="AW4" s="89"/>
      <c r="AX4" s="89"/>
      <c r="AY4" s="89"/>
      <c r="AZ4" s="89"/>
      <c r="BA4" s="89"/>
      <c r="BB4" s="89"/>
      <c r="BC4" s="89"/>
      <c r="BD4" s="89"/>
      <c r="BE4" s="89"/>
      <c r="BF4" s="89"/>
      <c r="BG4" s="89"/>
      <c r="BH4" s="89"/>
      <c r="BI4" s="89"/>
      <c r="BJ4" s="89"/>
      <c r="BK4" s="89"/>
      <c r="BL4" s="89"/>
      <c r="BM4" s="89"/>
      <c r="BN4" s="89"/>
      <c r="BO4" s="89"/>
      <c r="BP4" s="89"/>
      <c r="BQ4" s="89"/>
      <c r="BR4" s="89"/>
      <c r="BS4" s="89"/>
      <c r="BT4" s="89"/>
      <c r="BU4" s="89"/>
      <c r="BV4" s="89"/>
      <c r="BW4" s="89"/>
      <c r="BX4" s="89"/>
      <c r="BY4" s="89"/>
      <c r="BZ4" s="89"/>
      <c r="CA4" s="89"/>
      <c r="CB4" s="89"/>
      <c r="CC4" s="89"/>
      <c r="CD4" s="89"/>
      <c r="CE4" s="89"/>
      <c r="CF4" s="89"/>
      <c r="CG4" s="89"/>
      <c r="CH4" s="89"/>
      <c r="CI4" s="89"/>
      <c r="CJ4" s="89"/>
      <c r="CK4" s="89"/>
      <c r="CL4" s="89"/>
      <c r="CM4" s="89"/>
      <c r="CN4" s="89"/>
      <c r="CO4" s="89"/>
      <c r="CP4" s="89"/>
      <c r="CQ4" s="89"/>
      <c r="CR4" s="89"/>
      <c r="CS4" s="89"/>
      <c r="CT4" s="89"/>
      <c r="CU4" s="89"/>
      <c r="CV4" s="89"/>
      <c r="CW4" s="89"/>
      <c r="CX4" s="89"/>
      <c r="CY4" s="89"/>
      <c r="CZ4" s="89"/>
      <c r="DA4" s="89"/>
      <c r="DB4" s="89"/>
      <c r="DC4" s="89"/>
      <c r="DD4" s="89"/>
      <c r="DE4" s="89"/>
      <c r="DF4" s="89"/>
      <c r="DG4" s="89"/>
      <c r="DH4" s="89"/>
      <c r="DI4" s="89"/>
      <c r="DJ4" s="89"/>
      <c r="DK4" s="89"/>
      <c r="DL4" s="89"/>
      <c r="DM4" s="89"/>
      <c r="DN4" s="89"/>
      <c r="DO4" s="89"/>
      <c r="DP4" s="89"/>
      <c r="DQ4" s="89"/>
      <c r="DR4" s="89"/>
      <c r="DS4" s="89"/>
      <c r="DT4" s="89"/>
      <c r="DU4" s="89"/>
      <c r="DV4" s="89"/>
      <c r="DW4" s="89"/>
      <c r="DX4" s="89"/>
      <c r="DY4" s="89"/>
      <c r="DZ4" s="89"/>
      <c r="EA4" s="89"/>
      <c r="EB4" s="89"/>
      <c r="EC4" s="89"/>
      <c r="ED4" s="89"/>
      <c r="EE4" s="89"/>
      <c r="EF4" s="89"/>
      <c r="EG4" s="89"/>
      <c r="EH4" s="89"/>
      <c r="EI4" s="89"/>
      <c r="EJ4" s="89"/>
      <c r="EK4" s="89"/>
      <c r="EL4" s="89"/>
      <c r="EM4" s="89"/>
      <c r="EN4" s="89"/>
      <c r="EO4" s="89"/>
      <c r="EP4" s="89"/>
      <c r="EQ4" s="89"/>
      <c r="ER4" s="89"/>
      <c r="ES4" s="89"/>
      <c r="ET4" s="89"/>
      <c r="EU4" s="89"/>
      <c r="EV4" s="89"/>
      <c r="EW4" s="89"/>
      <c r="EX4" s="89"/>
      <c r="EY4" s="89"/>
      <c r="EZ4" s="89"/>
      <c r="FA4" s="89"/>
      <c r="FB4" s="89"/>
      <c r="FC4" s="89"/>
      <c r="FD4" s="89"/>
      <c r="FE4" s="89"/>
      <c r="FF4" s="89"/>
      <c r="FG4" s="89"/>
      <c r="FH4" s="89"/>
      <c r="FI4" s="89"/>
      <c r="FJ4" s="89"/>
      <c r="FK4" s="89"/>
      <c r="FL4" s="89"/>
      <c r="FM4" s="89"/>
      <c r="FN4" s="89"/>
      <c r="FO4" s="89"/>
      <c r="FP4" s="89"/>
      <c r="FQ4" s="89"/>
      <c r="FR4" s="89"/>
      <c r="FS4" s="89"/>
      <c r="FT4" s="89"/>
      <c r="FU4" s="89"/>
      <c r="FV4" s="89"/>
      <c r="FW4" s="89"/>
      <c r="FX4" s="89"/>
      <c r="FY4" s="89"/>
      <c r="FZ4" s="89"/>
      <c r="GA4" s="89"/>
      <c r="GB4" s="89"/>
      <c r="GC4" s="89"/>
      <c r="GD4" s="89"/>
      <c r="GE4" s="89"/>
      <c r="GF4" s="89"/>
      <c r="GG4" s="89"/>
      <c r="GH4" s="89"/>
      <c r="GI4" s="89"/>
      <c r="GJ4" s="89"/>
      <c r="GK4" s="89"/>
      <c r="GL4" s="89"/>
      <c r="GM4" s="89"/>
      <c r="GN4" s="89"/>
      <c r="GO4" s="89"/>
      <c r="GP4" s="89"/>
      <c r="GQ4" s="89"/>
      <c r="GR4" s="89"/>
      <c r="GS4" s="89"/>
      <c r="GT4" s="89"/>
      <c r="GU4" s="89"/>
      <c r="GV4" s="89"/>
      <c r="GW4" s="89"/>
      <c r="GX4" s="89"/>
      <c r="GY4" s="89"/>
      <c r="GZ4" s="89"/>
      <c r="HA4" s="89"/>
      <c r="HB4" s="89"/>
      <c r="HC4" s="89"/>
      <c r="HD4" s="89"/>
      <c r="HE4" s="89"/>
      <c r="HF4" s="89"/>
      <c r="HG4" s="89"/>
      <c r="HH4" s="89"/>
      <c r="HI4" s="89"/>
      <c r="HJ4" s="89"/>
      <c r="HK4" s="89"/>
      <c r="HL4" s="89"/>
      <c r="HM4" s="89"/>
      <c r="HN4" s="89"/>
      <c r="HO4" s="89"/>
      <c r="HP4" s="89"/>
      <c r="HQ4" s="89"/>
      <c r="HR4" s="89"/>
      <c r="HS4" s="89"/>
      <c r="HT4" s="89"/>
      <c r="HU4" s="89"/>
      <c r="HV4" s="89"/>
      <c r="HW4" s="89"/>
      <c r="HX4" s="89"/>
      <c r="HY4" s="89"/>
      <c r="HZ4" s="89"/>
      <c r="IA4" s="89"/>
      <c r="IB4" s="89"/>
      <c r="IC4" s="89"/>
      <c r="ID4" s="89"/>
      <c r="IE4" s="89"/>
      <c r="IF4" s="89"/>
      <c r="IG4" s="89"/>
      <c r="IH4" s="89"/>
    </row>
    <row r="5" s="55" customFormat="1" ht="22" customHeight="1" spans="1:242">
      <c r="A5" s="71"/>
      <c r="B5" s="71"/>
      <c r="C5" s="72"/>
      <c r="D5" s="71"/>
      <c r="E5" s="72"/>
      <c r="F5" s="71"/>
      <c r="G5" s="73" t="s">
        <v>72</v>
      </c>
      <c r="H5" s="74">
        <v>0.5</v>
      </c>
      <c r="I5" s="74">
        <v>0.5</v>
      </c>
      <c r="J5" s="73"/>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89"/>
      <c r="AO5" s="89"/>
      <c r="AP5" s="89"/>
      <c r="AQ5" s="89"/>
      <c r="AR5" s="89"/>
      <c r="AS5" s="89"/>
      <c r="AT5" s="89"/>
      <c r="AU5" s="89"/>
      <c r="AV5" s="89"/>
      <c r="AW5" s="89"/>
      <c r="AX5" s="89"/>
      <c r="AY5" s="89"/>
      <c r="AZ5" s="89"/>
      <c r="BA5" s="89"/>
      <c r="BB5" s="89"/>
      <c r="BC5" s="89"/>
      <c r="BD5" s="89"/>
      <c r="BE5" s="89"/>
      <c r="BF5" s="89"/>
      <c r="BG5" s="89"/>
      <c r="BH5" s="89"/>
      <c r="BI5" s="89"/>
      <c r="BJ5" s="89"/>
      <c r="BK5" s="89"/>
      <c r="BL5" s="89"/>
      <c r="BM5" s="89"/>
      <c r="BN5" s="89"/>
      <c r="BO5" s="89"/>
      <c r="BP5" s="89"/>
      <c r="BQ5" s="89"/>
      <c r="BR5" s="89"/>
      <c r="BS5" s="89"/>
      <c r="BT5" s="89"/>
      <c r="BU5" s="89"/>
      <c r="BV5" s="89"/>
      <c r="BW5" s="89"/>
      <c r="BX5" s="89"/>
      <c r="BY5" s="89"/>
      <c r="BZ5" s="89"/>
      <c r="CA5" s="89"/>
      <c r="CB5" s="89"/>
      <c r="CC5" s="89"/>
      <c r="CD5" s="89"/>
      <c r="CE5" s="89"/>
      <c r="CF5" s="89"/>
      <c r="CG5" s="89"/>
      <c r="CH5" s="89"/>
      <c r="CI5" s="89"/>
      <c r="CJ5" s="89"/>
      <c r="CK5" s="89"/>
      <c r="CL5" s="89"/>
      <c r="CM5" s="89"/>
      <c r="CN5" s="89"/>
      <c r="CO5" s="89"/>
      <c r="CP5" s="89"/>
      <c r="CQ5" s="89"/>
      <c r="CR5" s="89"/>
      <c r="CS5" s="89"/>
      <c r="CT5" s="89"/>
      <c r="CU5" s="89"/>
      <c r="CV5" s="89"/>
      <c r="CW5" s="89"/>
      <c r="CX5" s="89"/>
      <c r="CY5" s="89"/>
      <c r="CZ5" s="89"/>
      <c r="DA5" s="89"/>
      <c r="DB5" s="89"/>
      <c r="DC5" s="89"/>
      <c r="DD5" s="89"/>
      <c r="DE5" s="89"/>
      <c r="DF5" s="89"/>
      <c r="DG5" s="89"/>
      <c r="DH5" s="89"/>
      <c r="DI5" s="89"/>
      <c r="DJ5" s="89"/>
      <c r="DK5" s="89"/>
      <c r="DL5" s="89"/>
      <c r="DM5" s="89"/>
      <c r="DN5" s="89"/>
      <c r="DO5" s="89"/>
      <c r="DP5" s="89"/>
      <c r="DQ5" s="89"/>
      <c r="DR5" s="89"/>
      <c r="DS5" s="89"/>
      <c r="DT5" s="89"/>
      <c r="DU5" s="89"/>
      <c r="DV5" s="89"/>
      <c r="DW5" s="89"/>
      <c r="DX5" s="89"/>
      <c r="DY5" s="89"/>
      <c r="DZ5" s="89"/>
      <c r="EA5" s="89"/>
      <c r="EB5" s="89"/>
      <c r="EC5" s="89"/>
      <c r="ED5" s="89"/>
      <c r="EE5" s="89"/>
      <c r="EF5" s="89"/>
      <c r="EG5" s="89"/>
      <c r="EH5" s="89"/>
      <c r="EI5" s="89"/>
      <c r="EJ5" s="89"/>
      <c r="EK5" s="89"/>
      <c r="EL5" s="89"/>
      <c r="EM5" s="89"/>
      <c r="EN5" s="89"/>
      <c r="EO5" s="89"/>
      <c r="EP5" s="89"/>
      <c r="EQ5" s="89"/>
      <c r="ER5" s="89"/>
      <c r="ES5" s="89"/>
      <c r="ET5" s="89"/>
      <c r="EU5" s="89"/>
      <c r="EV5" s="89"/>
      <c r="EW5" s="89"/>
      <c r="EX5" s="89"/>
      <c r="EY5" s="89"/>
      <c r="EZ5" s="89"/>
      <c r="FA5" s="89"/>
      <c r="FB5" s="89"/>
      <c r="FC5" s="89"/>
      <c r="FD5" s="89"/>
      <c r="FE5" s="89"/>
      <c r="FF5" s="89"/>
      <c r="FG5" s="89"/>
      <c r="FH5" s="89"/>
      <c r="FI5" s="89"/>
      <c r="FJ5" s="89"/>
      <c r="FK5" s="89"/>
      <c r="FL5" s="89"/>
      <c r="FM5" s="89"/>
      <c r="FN5" s="89"/>
      <c r="FO5" s="89"/>
      <c r="FP5" s="89"/>
      <c r="FQ5" s="89"/>
      <c r="FR5" s="89"/>
      <c r="FS5" s="89"/>
      <c r="FT5" s="89"/>
      <c r="FU5" s="89"/>
      <c r="FV5" s="89"/>
      <c r="FW5" s="89"/>
      <c r="FX5" s="89"/>
      <c r="FY5" s="89"/>
      <c r="FZ5" s="89"/>
      <c r="GA5" s="89"/>
      <c r="GB5" s="89"/>
      <c r="GC5" s="89"/>
      <c r="GD5" s="89"/>
      <c r="GE5" s="89"/>
      <c r="GF5" s="89"/>
      <c r="GG5" s="89"/>
      <c r="GH5" s="89"/>
      <c r="GI5" s="89"/>
      <c r="GJ5" s="89"/>
      <c r="GK5" s="89"/>
      <c r="GL5" s="89"/>
      <c r="GM5" s="89"/>
      <c r="GN5" s="89"/>
      <c r="GO5" s="89"/>
      <c r="GP5" s="89"/>
      <c r="GQ5" s="89"/>
      <c r="GR5" s="89"/>
      <c r="GS5" s="89"/>
      <c r="GT5" s="89"/>
      <c r="GU5" s="89"/>
      <c r="GV5" s="89"/>
      <c r="GW5" s="89"/>
      <c r="GX5" s="89"/>
      <c r="GY5" s="89"/>
      <c r="GZ5" s="89"/>
      <c r="HA5" s="89"/>
      <c r="HB5" s="89"/>
      <c r="HC5" s="89"/>
      <c r="HD5" s="89"/>
      <c r="HE5" s="89"/>
      <c r="HF5" s="89"/>
      <c r="HG5" s="89"/>
      <c r="HH5" s="89"/>
      <c r="HI5" s="89"/>
      <c r="HJ5" s="89"/>
      <c r="HK5" s="89"/>
      <c r="HL5" s="89"/>
      <c r="HM5" s="89"/>
      <c r="HN5" s="89"/>
      <c r="HO5" s="89"/>
      <c r="HP5" s="89"/>
      <c r="HQ5" s="89"/>
      <c r="HR5" s="89"/>
      <c r="HS5" s="89"/>
      <c r="HT5" s="89"/>
      <c r="HU5" s="89"/>
      <c r="HV5" s="89"/>
      <c r="HW5" s="89"/>
      <c r="HX5" s="89"/>
      <c r="HY5" s="89"/>
      <c r="HZ5" s="89"/>
      <c r="IA5" s="89"/>
      <c r="IB5" s="89"/>
      <c r="IC5" s="89"/>
      <c r="ID5" s="89"/>
      <c r="IE5" s="89"/>
      <c r="IF5" s="89"/>
      <c r="IG5" s="89"/>
      <c r="IH5" s="89"/>
    </row>
    <row r="6" s="55" customFormat="1" ht="22" customHeight="1" spans="1:242">
      <c r="A6" s="71"/>
      <c r="B6" s="71"/>
      <c r="C6" s="72"/>
      <c r="D6" s="71"/>
      <c r="E6" s="72"/>
      <c r="F6" s="71"/>
      <c r="G6" s="73" t="s">
        <v>73</v>
      </c>
      <c r="H6" s="74">
        <v>0.5</v>
      </c>
      <c r="I6" s="74">
        <v>0.5</v>
      </c>
      <c r="J6" s="73"/>
      <c r="K6" s="89"/>
      <c r="L6" s="89"/>
      <c r="M6" s="89"/>
      <c r="N6" s="89"/>
      <c r="O6" s="89"/>
      <c r="P6" s="89"/>
      <c r="Q6" s="89"/>
      <c r="R6" s="89"/>
      <c r="S6" s="89"/>
      <c r="T6" s="89"/>
      <c r="U6" s="89"/>
      <c r="V6" s="89"/>
      <c r="W6" s="89"/>
      <c r="X6" s="89"/>
      <c r="Y6" s="89"/>
      <c r="Z6" s="89"/>
      <c r="AA6" s="89"/>
      <c r="AB6" s="89"/>
      <c r="AC6" s="89"/>
      <c r="AD6" s="89"/>
      <c r="AE6" s="89"/>
      <c r="AF6" s="89"/>
      <c r="AG6" s="89"/>
      <c r="AH6" s="89"/>
      <c r="AI6" s="89"/>
      <c r="AJ6" s="89"/>
      <c r="AK6" s="89"/>
      <c r="AL6" s="89"/>
      <c r="AM6" s="89"/>
      <c r="AN6" s="89"/>
      <c r="AO6" s="89"/>
      <c r="AP6" s="89"/>
      <c r="AQ6" s="89"/>
      <c r="AR6" s="89"/>
      <c r="AS6" s="89"/>
      <c r="AT6" s="89"/>
      <c r="AU6" s="89"/>
      <c r="AV6" s="89"/>
      <c r="AW6" s="89"/>
      <c r="AX6" s="89"/>
      <c r="AY6" s="89"/>
      <c r="AZ6" s="89"/>
      <c r="BA6" s="89"/>
      <c r="BB6" s="89"/>
      <c r="BC6" s="89"/>
      <c r="BD6" s="89"/>
      <c r="BE6" s="89"/>
      <c r="BF6" s="89"/>
      <c r="BG6" s="89"/>
      <c r="BH6" s="89"/>
      <c r="BI6" s="89"/>
      <c r="BJ6" s="89"/>
      <c r="BK6" s="89"/>
      <c r="BL6" s="89"/>
      <c r="BM6" s="89"/>
      <c r="BN6" s="89"/>
      <c r="BO6" s="89"/>
      <c r="BP6" s="89"/>
      <c r="BQ6" s="89"/>
      <c r="BR6" s="89"/>
      <c r="BS6" s="89"/>
      <c r="BT6" s="89"/>
      <c r="BU6" s="89"/>
      <c r="BV6" s="89"/>
      <c r="BW6" s="89"/>
      <c r="BX6" s="89"/>
      <c r="BY6" s="89"/>
      <c r="BZ6" s="89"/>
      <c r="CA6" s="89"/>
      <c r="CB6" s="89"/>
      <c r="CC6" s="89"/>
      <c r="CD6" s="89"/>
      <c r="CE6" s="89"/>
      <c r="CF6" s="89"/>
      <c r="CG6" s="89"/>
      <c r="CH6" s="89"/>
      <c r="CI6" s="89"/>
      <c r="CJ6" s="89"/>
      <c r="CK6" s="89"/>
      <c r="CL6" s="89"/>
      <c r="CM6" s="89"/>
      <c r="CN6" s="89"/>
      <c r="CO6" s="89"/>
      <c r="CP6" s="89"/>
      <c r="CQ6" s="89"/>
      <c r="CR6" s="89"/>
      <c r="CS6" s="89"/>
      <c r="CT6" s="89"/>
      <c r="CU6" s="89"/>
      <c r="CV6" s="89"/>
      <c r="CW6" s="89"/>
      <c r="CX6" s="89"/>
      <c r="CY6" s="89"/>
      <c r="CZ6" s="89"/>
      <c r="DA6" s="89"/>
      <c r="DB6" s="89"/>
      <c r="DC6" s="89"/>
      <c r="DD6" s="89"/>
      <c r="DE6" s="89"/>
      <c r="DF6" s="89"/>
      <c r="DG6" s="89"/>
      <c r="DH6" s="89"/>
      <c r="DI6" s="89"/>
      <c r="DJ6" s="89"/>
      <c r="DK6" s="89"/>
      <c r="DL6" s="89"/>
      <c r="DM6" s="89"/>
      <c r="DN6" s="89"/>
      <c r="DO6" s="89"/>
      <c r="DP6" s="89"/>
      <c r="DQ6" s="89"/>
      <c r="DR6" s="89"/>
      <c r="DS6" s="89"/>
      <c r="DT6" s="89"/>
      <c r="DU6" s="89"/>
      <c r="DV6" s="89"/>
      <c r="DW6" s="89"/>
      <c r="DX6" s="89"/>
      <c r="DY6" s="89"/>
      <c r="DZ6" s="89"/>
      <c r="EA6" s="89"/>
      <c r="EB6" s="89"/>
      <c r="EC6" s="89"/>
      <c r="ED6" s="89"/>
      <c r="EE6" s="89"/>
      <c r="EF6" s="89"/>
      <c r="EG6" s="89"/>
      <c r="EH6" s="89"/>
      <c r="EI6" s="89"/>
      <c r="EJ6" s="89"/>
      <c r="EK6" s="89"/>
      <c r="EL6" s="89"/>
      <c r="EM6" s="89"/>
      <c r="EN6" s="89"/>
      <c r="EO6" s="89"/>
      <c r="EP6" s="89"/>
      <c r="EQ6" s="89"/>
      <c r="ER6" s="89"/>
      <c r="ES6" s="89"/>
      <c r="ET6" s="89"/>
      <c r="EU6" s="89"/>
      <c r="EV6" s="89"/>
      <c r="EW6" s="89"/>
      <c r="EX6" s="89"/>
      <c r="EY6" s="89"/>
      <c r="EZ6" s="89"/>
      <c r="FA6" s="89"/>
      <c r="FB6" s="89"/>
      <c r="FC6" s="89"/>
      <c r="FD6" s="89"/>
      <c r="FE6" s="89"/>
      <c r="FF6" s="89"/>
      <c r="FG6" s="89"/>
      <c r="FH6" s="89"/>
      <c r="FI6" s="89"/>
      <c r="FJ6" s="89"/>
      <c r="FK6" s="89"/>
      <c r="FL6" s="89"/>
      <c r="FM6" s="89"/>
      <c r="FN6" s="89"/>
      <c r="FO6" s="89"/>
      <c r="FP6" s="89"/>
      <c r="FQ6" s="89"/>
      <c r="FR6" s="89"/>
      <c r="FS6" s="89"/>
      <c r="FT6" s="89"/>
      <c r="FU6" s="89"/>
      <c r="FV6" s="89"/>
      <c r="FW6" s="89"/>
      <c r="FX6" s="89"/>
      <c r="FY6" s="89"/>
      <c r="FZ6" s="89"/>
      <c r="GA6" s="89"/>
      <c r="GB6" s="89"/>
      <c r="GC6" s="89"/>
      <c r="GD6" s="89"/>
      <c r="GE6" s="89"/>
      <c r="GF6" s="89"/>
      <c r="GG6" s="89"/>
      <c r="GH6" s="89"/>
      <c r="GI6" s="89"/>
      <c r="GJ6" s="89"/>
      <c r="GK6" s="89"/>
      <c r="GL6" s="89"/>
      <c r="GM6" s="89"/>
      <c r="GN6" s="89"/>
      <c r="GO6" s="89"/>
      <c r="GP6" s="89"/>
      <c r="GQ6" s="89"/>
      <c r="GR6" s="89"/>
      <c r="GS6" s="89"/>
      <c r="GT6" s="89"/>
      <c r="GU6" s="89"/>
      <c r="GV6" s="89"/>
      <c r="GW6" s="89"/>
      <c r="GX6" s="89"/>
      <c r="GY6" s="89"/>
      <c r="GZ6" s="89"/>
      <c r="HA6" s="89"/>
      <c r="HB6" s="89"/>
      <c r="HC6" s="89"/>
      <c r="HD6" s="89"/>
      <c r="HE6" s="89"/>
      <c r="HF6" s="89"/>
      <c r="HG6" s="89"/>
      <c r="HH6" s="89"/>
      <c r="HI6" s="89"/>
      <c r="HJ6" s="89"/>
      <c r="HK6" s="89"/>
      <c r="HL6" s="89"/>
      <c r="HM6" s="89"/>
      <c r="HN6" s="89"/>
      <c r="HO6" s="89"/>
      <c r="HP6" s="89"/>
      <c r="HQ6" s="89"/>
      <c r="HR6" s="89"/>
      <c r="HS6" s="89"/>
      <c r="HT6" s="89"/>
      <c r="HU6" s="89"/>
      <c r="HV6" s="89"/>
      <c r="HW6" s="89"/>
      <c r="HX6" s="89"/>
      <c r="HY6" s="89"/>
      <c r="HZ6" s="89"/>
      <c r="IA6" s="89"/>
      <c r="IB6" s="89"/>
      <c r="IC6" s="89"/>
      <c r="ID6" s="89"/>
      <c r="IE6" s="89"/>
      <c r="IF6" s="89"/>
      <c r="IG6" s="89"/>
      <c r="IH6" s="89"/>
    </row>
    <row r="7" s="55" customFormat="1" ht="22" customHeight="1" spans="1:242">
      <c r="A7" s="71"/>
      <c r="B7" s="71"/>
      <c r="C7" s="72"/>
      <c r="D7" s="71"/>
      <c r="E7" s="72"/>
      <c r="F7" s="71"/>
      <c r="G7" s="73" t="s">
        <v>74</v>
      </c>
      <c r="H7" s="74">
        <v>0.5</v>
      </c>
      <c r="I7" s="74">
        <v>0.5</v>
      </c>
      <c r="J7" s="73"/>
      <c r="K7" s="89"/>
      <c r="L7" s="89"/>
      <c r="M7" s="89"/>
      <c r="N7" s="89"/>
      <c r="O7" s="89"/>
      <c r="P7" s="89"/>
      <c r="Q7" s="89"/>
      <c r="R7" s="89"/>
      <c r="S7" s="89"/>
      <c r="T7" s="89"/>
      <c r="U7" s="89"/>
      <c r="V7" s="89"/>
      <c r="W7" s="89"/>
      <c r="X7" s="89"/>
      <c r="Y7" s="89"/>
      <c r="Z7" s="89"/>
      <c r="AA7" s="89"/>
      <c r="AB7" s="89"/>
      <c r="AC7" s="89"/>
      <c r="AD7" s="89"/>
      <c r="AE7" s="89"/>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c r="BF7" s="89"/>
      <c r="BG7" s="89"/>
      <c r="BH7" s="89"/>
      <c r="BI7" s="89"/>
      <c r="BJ7" s="89"/>
      <c r="BK7" s="89"/>
      <c r="BL7" s="89"/>
      <c r="BM7" s="89"/>
      <c r="BN7" s="89"/>
      <c r="BO7" s="89"/>
      <c r="BP7" s="89"/>
      <c r="BQ7" s="89"/>
      <c r="BR7" s="89"/>
      <c r="BS7" s="89"/>
      <c r="BT7" s="89"/>
      <c r="BU7" s="89"/>
      <c r="BV7" s="89"/>
      <c r="BW7" s="89"/>
      <c r="BX7" s="89"/>
      <c r="BY7" s="89"/>
      <c r="BZ7" s="89"/>
      <c r="CA7" s="89"/>
      <c r="CB7" s="89"/>
      <c r="CC7" s="89"/>
      <c r="CD7" s="89"/>
      <c r="CE7" s="89"/>
      <c r="CF7" s="89"/>
      <c r="CG7" s="89"/>
      <c r="CH7" s="89"/>
      <c r="CI7" s="89"/>
      <c r="CJ7" s="89"/>
      <c r="CK7" s="89"/>
      <c r="CL7" s="89"/>
      <c r="CM7" s="89"/>
      <c r="CN7" s="89"/>
      <c r="CO7" s="89"/>
      <c r="CP7" s="89"/>
      <c r="CQ7" s="89"/>
      <c r="CR7" s="89"/>
      <c r="CS7" s="89"/>
      <c r="CT7" s="89"/>
      <c r="CU7" s="89"/>
      <c r="CV7" s="89"/>
      <c r="CW7" s="89"/>
      <c r="CX7" s="89"/>
      <c r="CY7" s="89"/>
      <c r="CZ7" s="89"/>
      <c r="DA7" s="89"/>
      <c r="DB7" s="89"/>
      <c r="DC7" s="89"/>
      <c r="DD7" s="89"/>
      <c r="DE7" s="89"/>
      <c r="DF7" s="89"/>
      <c r="DG7" s="89"/>
      <c r="DH7" s="89"/>
      <c r="DI7" s="89"/>
      <c r="DJ7" s="89"/>
      <c r="DK7" s="89"/>
      <c r="DL7" s="89"/>
      <c r="DM7" s="89"/>
      <c r="DN7" s="89"/>
      <c r="DO7" s="89"/>
      <c r="DP7" s="89"/>
      <c r="DQ7" s="89"/>
      <c r="DR7" s="89"/>
      <c r="DS7" s="89"/>
      <c r="DT7" s="89"/>
      <c r="DU7" s="89"/>
      <c r="DV7" s="89"/>
      <c r="DW7" s="89"/>
      <c r="DX7" s="89"/>
      <c r="DY7" s="89"/>
      <c r="DZ7" s="89"/>
      <c r="EA7" s="89"/>
      <c r="EB7" s="89"/>
      <c r="EC7" s="89"/>
      <c r="ED7" s="89"/>
      <c r="EE7" s="89"/>
      <c r="EF7" s="89"/>
      <c r="EG7" s="89"/>
      <c r="EH7" s="89"/>
      <c r="EI7" s="89"/>
      <c r="EJ7" s="89"/>
      <c r="EK7" s="89"/>
      <c r="EL7" s="89"/>
      <c r="EM7" s="89"/>
      <c r="EN7" s="89"/>
      <c r="EO7" s="89"/>
      <c r="EP7" s="89"/>
      <c r="EQ7" s="89"/>
      <c r="ER7" s="89"/>
      <c r="ES7" s="89"/>
      <c r="ET7" s="89"/>
      <c r="EU7" s="89"/>
      <c r="EV7" s="89"/>
      <c r="EW7" s="89"/>
      <c r="EX7" s="89"/>
      <c r="EY7" s="89"/>
      <c r="EZ7" s="89"/>
      <c r="FA7" s="89"/>
      <c r="FB7" s="89"/>
      <c r="FC7" s="89"/>
      <c r="FD7" s="89"/>
      <c r="FE7" s="89"/>
      <c r="FF7" s="89"/>
      <c r="FG7" s="89"/>
      <c r="FH7" s="89"/>
      <c r="FI7" s="89"/>
      <c r="FJ7" s="89"/>
      <c r="FK7" s="89"/>
      <c r="FL7" s="89"/>
      <c r="FM7" s="89"/>
      <c r="FN7" s="89"/>
      <c r="FO7" s="89"/>
      <c r="FP7" s="89"/>
      <c r="FQ7" s="89"/>
      <c r="FR7" s="89"/>
      <c r="FS7" s="89"/>
      <c r="FT7" s="89"/>
      <c r="FU7" s="89"/>
      <c r="FV7" s="89"/>
      <c r="FW7" s="89"/>
      <c r="FX7" s="89"/>
      <c r="FY7" s="89"/>
      <c r="FZ7" s="89"/>
      <c r="GA7" s="89"/>
      <c r="GB7" s="89"/>
      <c r="GC7" s="89"/>
      <c r="GD7" s="89"/>
      <c r="GE7" s="89"/>
      <c r="GF7" s="89"/>
      <c r="GG7" s="89"/>
      <c r="GH7" s="89"/>
      <c r="GI7" s="89"/>
      <c r="GJ7" s="89"/>
      <c r="GK7" s="89"/>
      <c r="GL7" s="89"/>
      <c r="GM7" s="89"/>
      <c r="GN7" s="89"/>
      <c r="GO7" s="89"/>
      <c r="GP7" s="89"/>
      <c r="GQ7" s="89"/>
      <c r="GR7" s="89"/>
      <c r="GS7" s="89"/>
      <c r="GT7" s="89"/>
      <c r="GU7" s="89"/>
      <c r="GV7" s="89"/>
      <c r="GW7" s="89"/>
      <c r="GX7" s="89"/>
      <c r="GY7" s="89"/>
      <c r="GZ7" s="89"/>
      <c r="HA7" s="89"/>
      <c r="HB7" s="89"/>
      <c r="HC7" s="89"/>
      <c r="HD7" s="89"/>
      <c r="HE7" s="89"/>
      <c r="HF7" s="89"/>
      <c r="HG7" s="89"/>
      <c r="HH7" s="89"/>
      <c r="HI7" s="89"/>
      <c r="HJ7" s="89"/>
      <c r="HK7" s="89"/>
      <c r="HL7" s="89"/>
      <c r="HM7" s="89"/>
      <c r="HN7" s="89"/>
      <c r="HO7" s="89"/>
      <c r="HP7" s="89"/>
      <c r="HQ7" s="89"/>
      <c r="HR7" s="89"/>
      <c r="HS7" s="89"/>
      <c r="HT7" s="89"/>
      <c r="HU7" s="89"/>
      <c r="HV7" s="89"/>
      <c r="HW7" s="89"/>
      <c r="HX7" s="89"/>
      <c r="HY7" s="89"/>
      <c r="HZ7" s="89"/>
      <c r="IA7" s="89"/>
      <c r="IB7" s="89"/>
      <c r="IC7" s="89"/>
      <c r="ID7" s="89"/>
      <c r="IE7" s="89"/>
      <c r="IF7" s="89"/>
      <c r="IG7" s="89"/>
      <c r="IH7" s="89"/>
    </row>
    <row r="8" s="55" customFormat="1" ht="22" customHeight="1" spans="1:242">
      <c r="A8" s="71"/>
      <c r="B8" s="71"/>
      <c r="C8" s="72"/>
      <c r="D8" s="71"/>
      <c r="E8" s="72"/>
      <c r="F8" s="71"/>
      <c r="G8" s="73" t="s">
        <v>75</v>
      </c>
      <c r="H8" s="74">
        <v>0.5</v>
      </c>
      <c r="I8" s="74">
        <v>0.5</v>
      </c>
      <c r="J8" s="73"/>
      <c r="K8" s="89"/>
      <c r="L8" s="89"/>
      <c r="M8" s="89"/>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c r="AV8" s="89"/>
      <c r="AW8" s="89"/>
      <c r="AX8" s="89"/>
      <c r="AY8" s="89"/>
      <c r="AZ8" s="89"/>
      <c r="BA8" s="89"/>
      <c r="BB8" s="89"/>
      <c r="BC8" s="89"/>
      <c r="BD8" s="89"/>
      <c r="BE8" s="89"/>
      <c r="BF8" s="89"/>
      <c r="BG8" s="89"/>
      <c r="BH8" s="89"/>
      <c r="BI8" s="89"/>
      <c r="BJ8" s="89"/>
      <c r="BK8" s="89"/>
      <c r="BL8" s="89"/>
      <c r="BM8" s="89"/>
      <c r="BN8" s="89"/>
      <c r="BO8" s="89"/>
      <c r="BP8" s="89"/>
      <c r="BQ8" s="89"/>
      <c r="BR8" s="89"/>
      <c r="BS8" s="89"/>
      <c r="BT8" s="89"/>
      <c r="BU8" s="89"/>
      <c r="BV8" s="89"/>
      <c r="BW8" s="89"/>
      <c r="BX8" s="89"/>
      <c r="BY8" s="89"/>
      <c r="BZ8" s="89"/>
      <c r="CA8" s="89"/>
      <c r="CB8" s="89"/>
      <c r="CC8" s="89"/>
      <c r="CD8" s="89"/>
      <c r="CE8" s="89"/>
      <c r="CF8" s="89"/>
      <c r="CG8" s="89"/>
      <c r="CH8" s="89"/>
      <c r="CI8" s="89"/>
      <c r="CJ8" s="89"/>
      <c r="CK8" s="89"/>
      <c r="CL8" s="89"/>
      <c r="CM8" s="89"/>
      <c r="CN8" s="89"/>
      <c r="CO8" s="89"/>
      <c r="CP8" s="89"/>
      <c r="CQ8" s="89"/>
      <c r="CR8" s="89"/>
      <c r="CS8" s="89"/>
      <c r="CT8" s="89"/>
      <c r="CU8" s="89"/>
      <c r="CV8" s="89"/>
      <c r="CW8" s="89"/>
      <c r="CX8" s="89"/>
      <c r="CY8" s="89"/>
      <c r="CZ8" s="89"/>
      <c r="DA8" s="89"/>
      <c r="DB8" s="89"/>
      <c r="DC8" s="89"/>
      <c r="DD8" s="89"/>
      <c r="DE8" s="89"/>
      <c r="DF8" s="89"/>
      <c r="DG8" s="89"/>
      <c r="DH8" s="89"/>
      <c r="DI8" s="89"/>
      <c r="DJ8" s="89"/>
      <c r="DK8" s="89"/>
      <c r="DL8" s="89"/>
      <c r="DM8" s="89"/>
      <c r="DN8" s="89"/>
      <c r="DO8" s="89"/>
      <c r="DP8" s="89"/>
      <c r="DQ8" s="89"/>
      <c r="DR8" s="89"/>
      <c r="DS8" s="89"/>
      <c r="DT8" s="89"/>
      <c r="DU8" s="89"/>
      <c r="DV8" s="89"/>
      <c r="DW8" s="89"/>
      <c r="DX8" s="89"/>
      <c r="DY8" s="89"/>
      <c r="DZ8" s="89"/>
      <c r="EA8" s="89"/>
      <c r="EB8" s="89"/>
      <c r="EC8" s="89"/>
      <c r="ED8" s="89"/>
      <c r="EE8" s="89"/>
      <c r="EF8" s="89"/>
      <c r="EG8" s="89"/>
      <c r="EH8" s="89"/>
      <c r="EI8" s="89"/>
      <c r="EJ8" s="89"/>
      <c r="EK8" s="89"/>
      <c r="EL8" s="89"/>
      <c r="EM8" s="89"/>
      <c r="EN8" s="89"/>
      <c r="EO8" s="89"/>
      <c r="EP8" s="89"/>
      <c r="EQ8" s="89"/>
      <c r="ER8" s="89"/>
      <c r="ES8" s="89"/>
      <c r="ET8" s="89"/>
      <c r="EU8" s="89"/>
      <c r="EV8" s="89"/>
      <c r="EW8" s="89"/>
      <c r="EX8" s="89"/>
      <c r="EY8" s="89"/>
      <c r="EZ8" s="89"/>
      <c r="FA8" s="89"/>
      <c r="FB8" s="89"/>
      <c r="FC8" s="89"/>
      <c r="FD8" s="89"/>
      <c r="FE8" s="89"/>
      <c r="FF8" s="89"/>
      <c r="FG8" s="89"/>
      <c r="FH8" s="89"/>
      <c r="FI8" s="89"/>
      <c r="FJ8" s="89"/>
      <c r="FK8" s="89"/>
      <c r="FL8" s="89"/>
      <c r="FM8" s="89"/>
      <c r="FN8" s="89"/>
      <c r="FO8" s="89"/>
      <c r="FP8" s="89"/>
      <c r="FQ8" s="89"/>
      <c r="FR8" s="89"/>
      <c r="FS8" s="89"/>
      <c r="FT8" s="89"/>
      <c r="FU8" s="89"/>
      <c r="FV8" s="89"/>
      <c r="FW8" s="89"/>
      <c r="FX8" s="89"/>
      <c r="FY8" s="89"/>
      <c r="FZ8" s="89"/>
      <c r="GA8" s="89"/>
      <c r="GB8" s="89"/>
      <c r="GC8" s="89"/>
      <c r="GD8" s="89"/>
      <c r="GE8" s="89"/>
      <c r="GF8" s="89"/>
      <c r="GG8" s="89"/>
      <c r="GH8" s="89"/>
      <c r="GI8" s="89"/>
      <c r="GJ8" s="89"/>
      <c r="GK8" s="89"/>
      <c r="GL8" s="89"/>
      <c r="GM8" s="89"/>
      <c r="GN8" s="89"/>
      <c r="GO8" s="89"/>
      <c r="GP8" s="89"/>
      <c r="GQ8" s="89"/>
      <c r="GR8" s="89"/>
      <c r="GS8" s="89"/>
      <c r="GT8" s="89"/>
      <c r="GU8" s="89"/>
      <c r="GV8" s="89"/>
      <c r="GW8" s="89"/>
      <c r="GX8" s="89"/>
      <c r="GY8" s="89"/>
      <c r="GZ8" s="89"/>
      <c r="HA8" s="89"/>
      <c r="HB8" s="89"/>
      <c r="HC8" s="89"/>
      <c r="HD8" s="89"/>
      <c r="HE8" s="89"/>
      <c r="HF8" s="89"/>
      <c r="HG8" s="89"/>
      <c r="HH8" s="89"/>
      <c r="HI8" s="89"/>
      <c r="HJ8" s="89"/>
      <c r="HK8" s="89"/>
      <c r="HL8" s="89"/>
      <c r="HM8" s="89"/>
      <c r="HN8" s="89"/>
      <c r="HO8" s="89"/>
      <c r="HP8" s="89"/>
      <c r="HQ8" s="89"/>
      <c r="HR8" s="89"/>
      <c r="HS8" s="89"/>
      <c r="HT8" s="89"/>
      <c r="HU8" s="89"/>
      <c r="HV8" s="89"/>
      <c r="HW8" s="89"/>
      <c r="HX8" s="89"/>
      <c r="HY8" s="89"/>
      <c r="HZ8" s="89"/>
      <c r="IA8" s="89"/>
      <c r="IB8" s="89"/>
      <c r="IC8" s="89"/>
      <c r="ID8" s="89"/>
      <c r="IE8" s="89"/>
      <c r="IF8" s="89"/>
      <c r="IG8" s="89"/>
      <c r="IH8" s="89"/>
    </row>
    <row r="9" s="55" customFormat="1" ht="22" customHeight="1" spans="1:242">
      <c r="A9" s="71"/>
      <c r="B9" s="71"/>
      <c r="C9" s="72"/>
      <c r="D9" s="71"/>
      <c r="E9" s="72" t="s">
        <v>76</v>
      </c>
      <c r="F9" s="71" t="s">
        <v>77</v>
      </c>
      <c r="G9" s="73" t="s">
        <v>78</v>
      </c>
      <c r="H9" s="74">
        <v>0.5</v>
      </c>
      <c r="I9" s="74">
        <v>0.5</v>
      </c>
      <c r="J9" s="90"/>
      <c r="K9" s="89"/>
      <c r="L9" s="89"/>
      <c r="M9" s="89"/>
      <c r="N9" s="89"/>
      <c r="O9" s="89"/>
      <c r="P9" s="89"/>
      <c r="Q9" s="89"/>
      <c r="R9" s="89"/>
      <c r="S9" s="89"/>
      <c r="T9" s="89"/>
      <c r="U9" s="89"/>
      <c r="V9" s="89"/>
      <c r="W9" s="89"/>
      <c r="X9" s="89"/>
      <c r="Y9" s="89"/>
      <c r="Z9" s="89"/>
      <c r="AA9" s="89"/>
      <c r="AB9" s="89"/>
      <c r="AC9" s="89"/>
      <c r="AD9" s="89"/>
      <c r="AE9" s="89"/>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89"/>
      <c r="CF9" s="89"/>
      <c r="CG9" s="89"/>
      <c r="CH9" s="89"/>
      <c r="CI9" s="89"/>
      <c r="CJ9" s="89"/>
      <c r="CK9" s="89"/>
      <c r="CL9" s="89"/>
      <c r="CM9" s="89"/>
      <c r="CN9" s="89"/>
      <c r="CO9" s="89"/>
      <c r="CP9" s="89"/>
      <c r="CQ9" s="89"/>
      <c r="CR9" s="89"/>
      <c r="CS9" s="89"/>
      <c r="CT9" s="89"/>
      <c r="CU9" s="89"/>
      <c r="CV9" s="89"/>
      <c r="CW9" s="89"/>
      <c r="CX9" s="89"/>
      <c r="CY9" s="89"/>
      <c r="CZ9" s="89"/>
      <c r="DA9" s="89"/>
      <c r="DB9" s="89"/>
      <c r="DC9" s="89"/>
      <c r="DD9" s="89"/>
      <c r="DE9" s="89"/>
      <c r="DF9" s="89"/>
      <c r="DG9" s="89"/>
      <c r="DH9" s="89"/>
      <c r="DI9" s="89"/>
      <c r="DJ9" s="89"/>
      <c r="DK9" s="89"/>
      <c r="DL9" s="89"/>
      <c r="DM9" s="89"/>
      <c r="DN9" s="89"/>
      <c r="DO9" s="89"/>
      <c r="DP9" s="89"/>
      <c r="DQ9" s="89"/>
      <c r="DR9" s="89"/>
      <c r="DS9" s="89"/>
      <c r="DT9" s="89"/>
      <c r="DU9" s="89"/>
      <c r="DV9" s="89"/>
      <c r="DW9" s="89"/>
      <c r="DX9" s="89"/>
      <c r="DY9" s="89"/>
      <c r="DZ9" s="89"/>
      <c r="EA9" s="89"/>
      <c r="EB9" s="89"/>
      <c r="EC9" s="89"/>
      <c r="ED9" s="89"/>
      <c r="EE9" s="89"/>
      <c r="EF9" s="89"/>
      <c r="EG9" s="89"/>
      <c r="EH9" s="89"/>
      <c r="EI9" s="89"/>
      <c r="EJ9" s="89"/>
      <c r="EK9" s="89"/>
      <c r="EL9" s="89"/>
      <c r="EM9" s="89"/>
      <c r="EN9" s="89"/>
      <c r="EO9" s="89"/>
      <c r="EP9" s="89"/>
      <c r="EQ9" s="89"/>
      <c r="ER9" s="89"/>
      <c r="ES9" s="89"/>
      <c r="ET9" s="89"/>
      <c r="EU9" s="89"/>
      <c r="EV9" s="89"/>
      <c r="EW9" s="89"/>
      <c r="EX9" s="89"/>
      <c r="EY9" s="89"/>
      <c r="EZ9" s="89"/>
      <c r="FA9" s="89"/>
      <c r="FB9" s="89"/>
      <c r="FC9" s="89"/>
      <c r="FD9" s="89"/>
      <c r="FE9" s="89"/>
      <c r="FF9" s="89"/>
      <c r="FG9" s="89"/>
      <c r="FH9" s="89"/>
      <c r="FI9" s="89"/>
      <c r="FJ9" s="89"/>
      <c r="FK9" s="89"/>
      <c r="FL9" s="89"/>
      <c r="FM9" s="89"/>
      <c r="FN9" s="89"/>
      <c r="FO9" s="89"/>
      <c r="FP9" s="89"/>
      <c r="FQ9" s="89"/>
      <c r="FR9" s="89"/>
      <c r="FS9" s="89"/>
      <c r="FT9" s="89"/>
      <c r="FU9" s="89"/>
      <c r="FV9" s="89"/>
      <c r="FW9" s="89"/>
      <c r="FX9" s="89"/>
      <c r="FY9" s="89"/>
      <c r="FZ9" s="89"/>
      <c r="GA9" s="89"/>
      <c r="GB9" s="89"/>
      <c r="GC9" s="89"/>
      <c r="GD9" s="89"/>
      <c r="GE9" s="89"/>
      <c r="GF9" s="89"/>
      <c r="GG9" s="89"/>
      <c r="GH9" s="89"/>
      <c r="GI9" s="89"/>
      <c r="GJ9" s="89"/>
      <c r="GK9" s="89"/>
      <c r="GL9" s="89"/>
      <c r="GM9" s="89"/>
      <c r="GN9" s="89"/>
      <c r="GO9" s="89"/>
      <c r="GP9" s="89"/>
      <c r="GQ9" s="89"/>
      <c r="GR9" s="89"/>
      <c r="GS9" s="89"/>
      <c r="GT9" s="89"/>
      <c r="GU9" s="89"/>
      <c r="GV9" s="89"/>
      <c r="GW9" s="89"/>
      <c r="GX9" s="89"/>
      <c r="GY9" s="89"/>
      <c r="GZ9" s="89"/>
      <c r="HA9" s="89"/>
      <c r="HB9" s="89"/>
      <c r="HC9" s="89"/>
      <c r="HD9" s="89"/>
      <c r="HE9" s="89"/>
      <c r="HF9" s="89"/>
      <c r="HG9" s="89"/>
      <c r="HH9" s="89"/>
      <c r="HI9" s="89"/>
      <c r="HJ9" s="89"/>
      <c r="HK9" s="89"/>
      <c r="HL9" s="89"/>
      <c r="HM9" s="89"/>
      <c r="HN9" s="89"/>
      <c r="HO9" s="89"/>
      <c r="HP9" s="89"/>
      <c r="HQ9" s="89"/>
      <c r="HR9" s="89"/>
      <c r="HS9" s="89"/>
      <c r="HT9" s="89"/>
      <c r="HU9" s="89"/>
      <c r="HV9" s="89"/>
      <c r="HW9" s="89"/>
      <c r="HX9" s="89"/>
      <c r="HY9" s="89"/>
      <c r="HZ9" s="89"/>
      <c r="IA9" s="89"/>
      <c r="IB9" s="89"/>
      <c r="IC9" s="89"/>
      <c r="ID9" s="89"/>
      <c r="IE9" s="89"/>
      <c r="IF9" s="89"/>
      <c r="IG9" s="89"/>
      <c r="IH9" s="89"/>
    </row>
    <row r="10" s="55" customFormat="1" ht="22" customHeight="1" spans="1:242">
      <c r="A10" s="71"/>
      <c r="B10" s="71"/>
      <c r="C10" s="72"/>
      <c r="D10" s="71"/>
      <c r="E10" s="72"/>
      <c r="F10" s="71"/>
      <c r="G10" s="73" t="s">
        <v>79</v>
      </c>
      <c r="H10" s="74">
        <v>0.5</v>
      </c>
      <c r="I10" s="74">
        <v>0.5</v>
      </c>
      <c r="J10" s="90"/>
      <c r="K10" s="89"/>
      <c r="L10" s="89"/>
      <c r="M10" s="89"/>
      <c r="N10" s="89"/>
      <c r="O10" s="89"/>
      <c r="P10" s="89"/>
      <c r="Q10" s="89"/>
      <c r="R10" s="89"/>
      <c r="S10" s="89"/>
      <c r="T10" s="89"/>
      <c r="U10" s="89"/>
      <c r="V10" s="89"/>
      <c r="W10" s="89"/>
      <c r="X10" s="89"/>
      <c r="Y10" s="89"/>
      <c r="Z10" s="89"/>
      <c r="AA10" s="89"/>
      <c r="AB10" s="89"/>
      <c r="AC10" s="89"/>
      <c r="AD10" s="89"/>
      <c r="AE10" s="89"/>
      <c r="AF10" s="89"/>
      <c r="AG10" s="89"/>
      <c r="AH10" s="89"/>
      <c r="AI10" s="89"/>
      <c r="AJ10" s="89"/>
      <c r="AK10" s="89"/>
      <c r="AL10" s="89"/>
      <c r="AM10" s="89"/>
      <c r="AN10" s="89"/>
      <c r="AO10" s="89"/>
      <c r="AP10" s="89"/>
      <c r="AQ10" s="89"/>
      <c r="AR10" s="89"/>
      <c r="AS10" s="89"/>
      <c r="AT10" s="89"/>
      <c r="AU10" s="89"/>
      <c r="AV10" s="89"/>
      <c r="AW10" s="89"/>
      <c r="AX10" s="89"/>
      <c r="AY10" s="89"/>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89"/>
      <c r="CF10" s="89"/>
      <c r="CG10" s="89"/>
      <c r="CH10" s="89"/>
      <c r="CI10" s="89"/>
      <c r="CJ10" s="89"/>
      <c r="CK10" s="89"/>
      <c r="CL10" s="89"/>
      <c r="CM10" s="89"/>
      <c r="CN10" s="89"/>
      <c r="CO10" s="89"/>
      <c r="CP10" s="89"/>
      <c r="CQ10" s="89"/>
      <c r="CR10" s="89"/>
      <c r="CS10" s="89"/>
      <c r="CT10" s="89"/>
      <c r="CU10" s="89"/>
      <c r="CV10" s="89"/>
      <c r="CW10" s="89"/>
      <c r="CX10" s="89"/>
      <c r="CY10" s="89"/>
      <c r="CZ10" s="89"/>
      <c r="DA10" s="89"/>
      <c r="DB10" s="89"/>
      <c r="DC10" s="89"/>
      <c r="DD10" s="89"/>
      <c r="DE10" s="89"/>
      <c r="DF10" s="89"/>
      <c r="DG10" s="89"/>
      <c r="DH10" s="89"/>
      <c r="DI10" s="89"/>
      <c r="DJ10" s="89"/>
      <c r="DK10" s="89"/>
      <c r="DL10" s="89"/>
      <c r="DM10" s="89"/>
      <c r="DN10" s="89"/>
      <c r="DO10" s="89"/>
      <c r="DP10" s="89"/>
      <c r="DQ10" s="89"/>
      <c r="DR10" s="89"/>
      <c r="DS10" s="89"/>
      <c r="DT10" s="89"/>
      <c r="DU10" s="89"/>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89"/>
      <c r="FK10" s="89"/>
      <c r="FL10" s="89"/>
      <c r="FM10" s="89"/>
      <c r="FN10" s="89"/>
      <c r="FO10" s="89"/>
      <c r="FP10" s="89"/>
      <c r="FQ10" s="89"/>
      <c r="FR10" s="89"/>
      <c r="FS10" s="89"/>
      <c r="FT10" s="89"/>
      <c r="FU10" s="89"/>
      <c r="FV10" s="89"/>
      <c r="FW10" s="89"/>
      <c r="FX10" s="89"/>
      <c r="FY10" s="89"/>
      <c r="FZ10" s="89"/>
      <c r="GA10" s="89"/>
      <c r="GB10" s="89"/>
      <c r="GC10" s="89"/>
      <c r="GD10" s="89"/>
      <c r="GE10" s="89"/>
      <c r="GF10" s="89"/>
      <c r="GG10" s="89"/>
      <c r="GH10" s="89"/>
      <c r="GI10" s="89"/>
      <c r="GJ10" s="89"/>
      <c r="GK10" s="89"/>
      <c r="GL10" s="89"/>
      <c r="GM10" s="89"/>
      <c r="GN10" s="89"/>
      <c r="GO10" s="89"/>
      <c r="GP10" s="89"/>
      <c r="GQ10" s="89"/>
      <c r="GR10" s="89"/>
      <c r="GS10" s="89"/>
      <c r="GT10" s="89"/>
      <c r="GU10" s="89"/>
      <c r="GV10" s="89"/>
      <c r="GW10" s="89"/>
      <c r="GX10" s="89"/>
      <c r="GY10" s="89"/>
      <c r="GZ10" s="89"/>
      <c r="HA10" s="89"/>
      <c r="HB10" s="89"/>
      <c r="HC10" s="89"/>
      <c r="HD10" s="89"/>
      <c r="HE10" s="89"/>
      <c r="HF10" s="89"/>
      <c r="HG10" s="89"/>
      <c r="HH10" s="89"/>
      <c r="HI10" s="89"/>
      <c r="HJ10" s="89"/>
      <c r="HK10" s="89"/>
      <c r="HL10" s="89"/>
      <c r="HM10" s="89"/>
      <c r="HN10" s="89"/>
      <c r="HO10" s="89"/>
      <c r="HP10" s="89"/>
      <c r="HQ10" s="89"/>
      <c r="HR10" s="89"/>
      <c r="HS10" s="89"/>
      <c r="HT10" s="89"/>
      <c r="HU10" s="89"/>
      <c r="HV10" s="89"/>
      <c r="HW10" s="89"/>
      <c r="HX10" s="89"/>
      <c r="HY10" s="89"/>
      <c r="HZ10" s="89"/>
      <c r="IA10" s="89"/>
      <c r="IB10" s="89"/>
      <c r="IC10" s="89"/>
      <c r="ID10" s="89"/>
      <c r="IE10" s="89"/>
      <c r="IF10" s="89"/>
      <c r="IG10" s="89"/>
      <c r="IH10" s="89"/>
    </row>
    <row r="11" s="55" customFormat="1" ht="22" customHeight="1" spans="1:242">
      <c r="A11" s="71"/>
      <c r="B11" s="71"/>
      <c r="C11" s="72"/>
      <c r="D11" s="71"/>
      <c r="E11" s="72"/>
      <c r="F11" s="71"/>
      <c r="G11" s="73" t="s">
        <v>80</v>
      </c>
      <c r="H11" s="74">
        <v>0.5</v>
      </c>
      <c r="I11" s="74">
        <v>0.5</v>
      </c>
      <c r="J11" s="90"/>
      <c r="K11" s="89"/>
      <c r="L11" s="89"/>
      <c r="M11" s="89"/>
      <c r="N11" s="89"/>
      <c r="O11" s="89"/>
      <c r="P11" s="89"/>
      <c r="Q11" s="89"/>
      <c r="R11" s="89"/>
      <c r="S11" s="89"/>
      <c r="T11" s="89"/>
      <c r="U11" s="89"/>
      <c r="V11" s="89"/>
      <c r="W11" s="89"/>
      <c r="X11" s="89"/>
      <c r="Y11" s="89"/>
      <c r="Z11" s="89"/>
      <c r="AA11" s="89"/>
      <c r="AB11" s="89"/>
      <c r="AC11" s="89"/>
      <c r="AD11" s="89"/>
      <c r="AE11" s="89"/>
      <c r="AF11" s="89"/>
      <c r="AG11" s="89"/>
      <c r="AH11" s="89"/>
      <c r="AI11" s="89"/>
      <c r="AJ11" s="89"/>
      <c r="AK11" s="89"/>
      <c r="AL11" s="89"/>
      <c r="AM11" s="89"/>
      <c r="AN11" s="89"/>
      <c r="AO11" s="89"/>
      <c r="AP11" s="89"/>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Q11" s="89"/>
      <c r="BR11" s="89"/>
      <c r="BS11" s="89"/>
      <c r="BT11" s="89"/>
      <c r="BU11" s="89"/>
      <c r="BV11" s="89"/>
      <c r="BW11" s="89"/>
      <c r="BX11" s="89"/>
      <c r="BY11" s="89"/>
      <c r="BZ11" s="89"/>
      <c r="CA11" s="89"/>
      <c r="CB11" s="89"/>
      <c r="CC11" s="89"/>
      <c r="CD11" s="89"/>
      <c r="CE11" s="89"/>
      <c r="CF11" s="89"/>
      <c r="CG11" s="89"/>
      <c r="CH11" s="89"/>
      <c r="CI11" s="89"/>
      <c r="CJ11" s="89"/>
      <c r="CK11" s="89"/>
      <c r="CL11" s="89"/>
      <c r="CM11" s="89"/>
      <c r="CN11" s="89"/>
      <c r="CO11" s="89"/>
      <c r="CP11" s="89"/>
      <c r="CQ11" s="89"/>
      <c r="CR11" s="89"/>
      <c r="CS11" s="89"/>
      <c r="CT11" s="89"/>
      <c r="CU11" s="89"/>
      <c r="CV11" s="89"/>
      <c r="CW11" s="89"/>
      <c r="CX11" s="89"/>
      <c r="CY11" s="89"/>
      <c r="CZ11" s="89"/>
      <c r="DA11" s="89"/>
      <c r="DB11" s="89"/>
      <c r="DC11" s="89"/>
      <c r="DD11" s="89"/>
      <c r="DE11" s="89"/>
      <c r="DF11" s="89"/>
      <c r="DG11" s="89"/>
      <c r="DH11" s="89"/>
      <c r="DI11" s="89"/>
      <c r="DJ11" s="89"/>
      <c r="DK11" s="89"/>
      <c r="DL11" s="89"/>
      <c r="DM11" s="89"/>
      <c r="DN11" s="89"/>
      <c r="DO11" s="89"/>
      <c r="DP11" s="89"/>
      <c r="DQ11" s="89"/>
      <c r="DR11" s="89"/>
      <c r="DS11" s="89"/>
      <c r="DT11" s="89"/>
      <c r="DU11" s="89"/>
      <c r="DV11" s="89"/>
      <c r="DW11" s="89"/>
      <c r="DX11" s="89"/>
      <c r="DY11" s="89"/>
      <c r="DZ11" s="89"/>
      <c r="EA11" s="89"/>
      <c r="EB11" s="89"/>
      <c r="EC11" s="89"/>
      <c r="ED11" s="89"/>
      <c r="EE11" s="89"/>
      <c r="EF11" s="89"/>
      <c r="EG11" s="89"/>
      <c r="EH11" s="89"/>
      <c r="EI11" s="89"/>
      <c r="EJ11" s="89"/>
      <c r="EK11" s="89"/>
      <c r="EL11" s="89"/>
      <c r="EM11" s="89"/>
      <c r="EN11" s="89"/>
      <c r="EO11" s="89"/>
      <c r="EP11" s="89"/>
      <c r="EQ11" s="89"/>
      <c r="ER11" s="89"/>
      <c r="ES11" s="89"/>
      <c r="ET11" s="89"/>
      <c r="EU11" s="89"/>
      <c r="EV11" s="89"/>
      <c r="EW11" s="89"/>
      <c r="EX11" s="89"/>
      <c r="EY11" s="89"/>
      <c r="EZ11" s="89"/>
      <c r="FA11" s="89"/>
      <c r="FB11" s="89"/>
      <c r="FC11" s="89"/>
      <c r="FD11" s="89"/>
      <c r="FE11" s="89"/>
      <c r="FF11" s="89"/>
      <c r="FG11" s="89"/>
      <c r="FH11" s="89"/>
      <c r="FI11" s="89"/>
      <c r="FJ11" s="89"/>
      <c r="FK11" s="89"/>
      <c r="FL11" s="89"/>
      <c r="FM11" s="89"/>
      <c r="FN11" s="89"/>
      <c r="FO11" s="89"/>
      <c r="FP11" s="89"/>
      <c r="FQ11" s="89"/>
      <c r="FR11" s="89"/>
      <c r="FS11" s="89"/>
      <c r="FT11" s="89"/>
      <c r="FU11" s="89"/>
      <c r="FV11" s="89"/>
      <c r="FW11" s="89"/>
      <c r="FX11" s="89"/>
      <c r="FY11" s="89"/>
      <c r="FZ11" s="89"/>
      <c r="GA11" s="89"/>
      <c r="GB11" s="89"/>
      <c r="GC11" s="89"/>
      <c r="GD11" s="89"/>
      <c r="GE11" s="89"/>
      <c r="GF11" s="89"/>
      <c r="GG11" s="89"/>
      <c r="GH11" s="89"/>
      <c r="GI11" s="89"/>
      <c r="GJ11" s="89"/>
      <c r="GK11" s="89"/>
      <c r="GL11" s="89"/>
      <c r="GM11" s="89"/>
      <c r="GN11" s="89"/>
      <c r="GO11" s="89"/>
      <c r="GP11" s="89"/>
      <c r="GQ11" s="89"/>
      <c r="GR11" s="89"/>
      <c r="GS11" s="89"/>
      <c r="GT11" s="89"/>
      <c r="GU11" s="89"/>
      <c r="GV11" s="89"/>
      <c r="GW11" s="89"/>
      <c r="GX11" s="89"/>
      <c r="GY11" s="89"/>
      <c r="GZ11" s="89"/>
      <c r="HA11" s="89"/>
      <c r="HB11" s="89"/>
      <c r="HC11" s="89"/>
      <c r="HD11" s="89"/>
      <c r="HE11" s="89"/>
      <c r="HF11" s="89"/>
      <c r="HG11" s="89"/>
      <c r="HH11" s="89"/>
      <c r="HI11" s="89"/>
      <c r="HJ11" s="89"/>
      <c r="HK11" s="89"/>
      <c r="HL11" s="89"/>
      <c r="HM11" s="89"/>
      <c r="HN11" s="89"/>
      <c r="HO11" s="89"/>
      <c r="HP11" s="89"/>
      <c r="HQ11" s="89"/>
      <c r="HR11" s="89"/>
      <c r="HS11" s="89"/>
      <c r="HT11" s="89"/>
      <c r="HU11" s="89"/>
      <c r="HV11" s="89"/>
      <c r="HW11" s="89"/>
      <c r="HX11" s="89"/>
      <c r="HY11" s="89"/>
      <c r="HZ11" s="89"/>
      <c r="IA11" s="89"/>
      <c r="IB11" s="89"/>
      <c r="IC11" s="89"/>
      <c r="ID11" s="89"/>
      <c r="IE11" s="89"/>
      <c r="IF11" s="89"/>
      <c r="IG11" s="89"/>
      <c r="IH11" s="89"/>
    </row>
    <row r="12" s="55" customFormat="1" ht="22" customHeight="1" spans="1:242">
      <c r="A12" s="71"/>
      <c r="B12" s="71"/>
      <c r="C12" s="72" t="s">
        <v>15</v>
      </c>
      <c r="D12" s="71" t="s">
        <v>81</v>
      </c>
      <c r="E12" s="72" t="s">
        <v>82</v>
      </c>
      <c r="F12" s="71" t="s">
        <v>83</v>
      </c>
      <c r="G12" s="73" t="s">
        <v>84</v>
      </c>
      <c r="H12" s="74">
        <v>0.5</v>
      </c>
      <c r="I12" s="74">
        <v>0.5</v>
      </c>
      <c r="J12" s="73"/>
      <c r="K12" s="89"/>
      <c r="L12" s="89"/>
      <c r="M12" s="89"/>
      <c r="N12" s="89"/>
      <c r="O12" s="89"/>
      <c r="P12" s="89"/>
      <c r="Q12" s="89"/>
      <c r="R12" s="89"/>
      <c r="S12" s="89"/>
      <c r="T12" s="89"/>
      <c r="U12" s="89"/>
      <c r="V12" s="89"/>
      <c r="W12" s="89"/>
      <c r="X12" s="89"/>
      <c r="Y12" s="89"/>
      <c r="Z12" s="89"/>
      <c r="AA12" s="89"/>
      <c r="AB12" s="89"/>
      <c r="AC12" s="89"/>
      <c r="AD12" s="89"/>
      <c r="AE12" s="89"/>
      <c r="AF12" s="89"/>
      <c r="AG12" s="89"/>
      <c r="AH12" s="89"/>
      <c r="AI12" s="89"/>
      <c r="AJ12" s="89"/>
      <c r="AK12" s="89"/>
      <c r="AL12" s="89"/>
      <c r="AM12" s="89"/>
      <c r="AN12" s="89"/>
      <c r="AO12" s="89"/>
      <c r="AP12" s="89"/>
      <c r="AQ12" s="89"/>
      <c r="AR12" s="89"/>
      <c r="AS12" s="89"/>
      <c r="AT12" s="89"/>
      <c r="AU12" s="89"/>
      <c r="AV12" s="89"/>
      <c r="AW12" s="89"/>
      <c r="AX12" s="89"/>
      <c r="AY12" s="89"/>
      <c r="AZ12" s="89"/>
      <c r="BA12" s="89"/>
      <c r="BB12" s="89"/>
      <c r="BC12" s="89"/>
      <c r="BD12" s="89"/>
      <c r="BE12" s="89"/>
      <c r="BF12" s="89"/>
      <c r="BG12" s="89"/>
      <c r="BH12" s="89"/>
      <c r="BI12" s="89"/>
      <c r="BJ12" s="89"/>
      <c r="BK12" s="89"/>
      <c r="BL12" s="89"/>
      <c r="BM12" s="89"/>
      <c r="BN12" s="89"/>
      <c r="BO12" s="89"/>
      <c r="BP12" s="89"/>
      <c r="BQ12" s="89"/>
      <c r="BR12" s="89"/>
      <c r="BS12" s="89"/>
      <c r="BT12" s="89"/>
      <c r="BU12" s="89"/>
      <c r="BV12" s="89"/>
      <c r="BW12" s="89"/>
      <c r="BX12" s="89"/>
      <c r="BY12" s="89"/>
      <c r="BZ12" s="89"/>
      <c r="CA12" s="89"/>
      <c r="CB12" s="89"/>
      <c r="CC12" s="89"/>
      <c r="CD12" s="89"/>
      <c r="CE12" s="89"/>
      <c r="CF12" s="89"/>
      <c r="CG12" s="89"/>
      <c r="CH12" s="89"/>
      <c r="CI12" s="89"/>
      <c r="CJ12" s="89"/>
      <c r="CK12" s="89"/>
      <c r="CL12" s="89"/>
      <c r="CM12" s="89"/>
      <c r="CN12" s="89"/>
      <c r="CO12" s="89"/>
      <c r="CP12" s="89"/>
      <c r="CQ12" s="89"/>
      <c r="CR12" s="89"/>
      <c r="CS12" s="89"/>
      <c r="CT12" s="89"/>
      <c r="CU12" s="89"/>
      <c r="CV12" s="89"/>
      <c r="CW12" s="89"/>
      <c r="CX12" s="89"/>
      <c r="CY12" s="89"/>
      <c r="CZ12" s="89"/>
      <c r="DA12" s="89"/>
      <c r="DB12" s="89"/>
      <c r="DC12" s="89"/>
      <c r="DD12" s="89"/>
      <c r="DE12" s="89"/>
      <c r="DF12" s="89"/>
      <c r="DG12" s="89"/>
      <c r="DH12" s="89"/>
      <c r="DI12" s="89"/>
      <c r="DJ12" s="89"/>
      <c r="DK12" s="89"/>
      <c r="DL12" s="89"/>
      <c r="DM12" s="89"/>
      <c r="DN12" s="89"/>
      <c r="DO12" s="89"/>
      <c r="DP12" s="89"/>
      <c r="DQ12" s="89"/>
      <c r="DR12" s="89"/>
      <c r="DS12" s="89"/>
      <c r="DT12" s="89"/>
      <c r="DU12" s="89"/>
      <c r="DV12" s="89"/>
      <c r="DW12" s="89"/>
      <c r="DX12" s="89"/>
      <c r="DY12" s="89"/>
      <c r="DZ12" s="89"/>
      <c r="EA12" s="89"/>
      <c r="EB12" s="89"/>
      <c r="EC12" s="89"/>
      <c r="ED12" s="89"/>
      <c r="EE12" s="89"/>
      <c r="EF12" s="89"/>
      <c r="EG12" s="89"/>
      <c r="EH12" s="89"/>
      <c r="EI12" s="89"/>
      <c r="EJ12" s="89"/>
      <c r="EK12" s="89"/>
      <c r="EL12" s="89"/>
      <c r="EM12" s="89"/>
      <c r="EN12" s="89"/>
      <c r="EO12" s="89"/>
      <c r="EP12" s="89"/>
      <c r="EQ12" s="89"/>
      <c r="ER12" s="89"/>
      <c r="ES12" s="89"/>
      <c r="ET12" s="89"/>
      <c r="EU12" s="89"/>
      <c r="EV12" s="89"/>
      <c r="EW12" s="89"/>
      <c r="EX12" s="89"/>
      <c r="EY12" s="89"/>
      <c r="EZ12" s="89"/>
      <c r="FA12" s="89"/>
      <c r="FB12" s="89"/>
      <c r="FC12" s="89"/>
      <c r="FD12" s="89"/>
      <c r="FE12" s="89"/>
      <c r="FF12" s="89"/>
      <c r="FG12" s="89"/>
      <c r="FH12" s="89"/>
      <c r="FI12" s="89"/>
      <c r="FJ12" s="89"/>
      <c r="FK12" s="89"/>
      <c r="FL12" s="89"/>
      <c r="FM12" s="89"/>
      <c r="FN12" s="89"/>
      <c r="FO12" s="89"/>
      <c r="FP12" s="89"/>
      <c r="FQ12" s="89"/>
      <c r="FR12" s="89"/>
      <c r="FS12" s="89"/>
      <c r="FT12" s="89"/>
      <c r="FU12" s="89"/>
      <c r="FV12" s="89"/>
      <c r="FW12" s="89"/>
      <c r="FX12" s="89"/>
      <c r="FY12" s="89"/>
      <c r="FZ12" s="89"/>
      <c r="GA12" s="89"/>
      <c r="GB12" s="89"/>
      <c r="GC12" s="89"/>
      <c r="GD12" s="89"/>
      <c r="GE12" s="89"/>
      <c r="GF12" s="89"/>
      <c r="GG12" s="89"/>
      <c r="GH12" s="89"/>
      <c r="GI12" s="89"/>
      <c r="GJ12" s="89"/>
      <c r="GK12" s="89"/>
      <c r="GL12" s="89"/>
      <c r="GM12" s="89"/>
      <c r="GN12" s="89"/>
      <c r="GO12" s="89"/>
      <c r="GP12" s="89"/>
      <c r="GQ12" s="89"/>
      <c r="GR12" s="89"/>
      <c r="GS12" s="89"/>
      <c r="GT12" s="89"/>
      <c r="GU12" s="89"/>
      <c r="GV12" s="89"/>
      <c r="GW12" s="89"/>
      <c r="GX12" s="89"/>
      <c r="GY12" s="89"/>
      <c r="GZ12" s="89"/>
      <c r="HA12" s="89"/>
      <c r="HB12" s="89"/>
      <c r="HC12" s="89"/>
      <c r="HD12" s="89"/>
      <c r="HE12" s="89"/>
      <c r="HF12" s="89"/>
      <c r="HG12" s="89"/>
      <c r="HH12" s="89"/>
      <c r="HI12" s="89"/>
      <c r="HJ12" s="89"/>
      <c r="HK12" s="89"/>
      <c r="HL12" s="89"/>
      <c r="HM12" s="89"/>
      <c r="HN12" s="89"/>
      <c r="HO12" s="89"/>
      <c r="HP12" s="89"/>
      <c r="HQ12" s="89"/>
      <c r="HR12" s="89"/>
      <c r="HS12" s="89"/>
      <c r="HT12" s="89"/>
      <c r="HU12" s="89"/>
      <c r="HV12" s="89"/>
      <c r="HW12" s="89"/>
      <c r="HX12" s="89"/>
      <c r="HY12" s="89"/>
      <c r="HZ12" s="89"/>
      <c r="IA12" s="89"/>
      <c r="IB12" s="89"/>
      <c r="IC12" s="89"/>
      <c r="ID12" s="89"/>
      <c r="IE12" s="89"/>
      <c r="IF12" s="89"/>
      <c r="IG12" s="89"/>
      <c r="IH12" s="89"/>
    </row>
    <row r="13" s="55" customFormat="1" ht="22" customHeight="1" spans="1:242">
      <c r="A13" s="71"/>
      <c r="B13" s="71"/>
      <c r="C13" s="72"/>
      <c r="D13" s="71"/>
      <c r="E13" s="72"/>
      <c r="F13" s="71"/>
      <c r="G13" s="73" t="s">
        <v>85</v>
      </c>
      <c r="H13" s="74">
        <v>0.5</v>
      </c>
      <c r="I13" s="74">
        <v>0.5</v>
      </c>
      <c r="J13" s="73"/>
      <c r="K13" s="89"/>
      <c r="L13" s="89"/>
      <c r="M13" s="89"/>
      <c r="N13" s="89"/>
      <c r="O13" s="89"/>
      <c r="P13" s="89"/>
      <c r="Q13" s="89"/>
      <c r="R13" s="89"/>
      <c r="S13" s="89"/>
      <c r="T13" s="89"/>
      <c r="U13" s="89"/>
      <c r="V13" s="89"/>
      <c r="W13" s="89"/>
      <c r="X13" s="89"/>
      <c r="Y13" s="89"/>
      <c r="Z13" s="89"/>
      <c r="AA13" s="89"/>
      <c r="AB13" s="89"/>
      <c r="AC13" s="89"/>
      <c r="AD13" s="89"/>
      <c r="AE13" s="89"/>
      <c r="AF13" s="89"/>
      <c r="AG13" s="89"/>
      <c r="AH13" s="89"/>
      <c r="AI13" s="89"/>
      <c r="AJ13" s="89"/>
      <c r="AK13" s="89"/>
      <c r="AL13" s="89"/>
      <c r="AM13" s="89"/>
      <c r="AN13" s="89"/>
      <c r="AO13" s="89"/>
      <c r="AP13" s="89"/>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Q13" s="89"/>
      <c r="BR13" s="89"/>
      <c r="BS13" s="89"/>
      <c r="BT13" s="89"/>
      <c r="BU13" s="89"/>
      <c r="BV13" s="89"/>
      <c r="BW13" s="89"/>
      <c r="BX13" s="89"/>
      <c r="BY13" s="89"/>
      <c r="BZ13" s="89"/>
      <c r="CA13" s="89"/>
      <c r="CB13" s="89"/>
      <c r="CC13" s="89"/>
      <c r="CD13" s="89"/>
      <c r="CE13" s="89"/>
      <c r="CF13" s="89"/>
      <c r="CG13" s="89"/>
      <c r="CH13" s="89"/>
      <c r="CI13" s="89"/>
      <c r="CJ13" s="89"/>
      <c r="CK13" s="89"/>
      <c r="CL13" s="89"/>
      <c r="CM13" s="89"/>
      <c r="CN13" s="89"/>
      <c r="CO13" s="89"/>
      <c r="CP13" s="89"/>
      <c r="CQ13" s="89"/>
      <c r="CR13" s="89"/>
      <c r="CS13" s="89"/>
      <c r="CT13" s="89"/>
      <c r="CU13" s="89"/>
      <c r="CV13" s="89"/>
      <c r="CW13" s="89"/>
      <c r="CX13" s="89"/>
      <c r="CY13" s="89"/>
      <c r="CZ13" s="89"/>
      <c r="DA13" s="89"/>
      <c r="DB13" s="89"/>
      <c r="DC13" s="89"/>
      <c r="DD13" s="89"/>
      <c r="DE13" s="89"/>
      <c r="DF13" s="89"/>
      <c r="DG13" s="89"/>
      <c r="DH13" s="89"/>
      <c r="DI13" s="89"/>
      <c r="DJ13" s="89"/>
      <c r="DK13" s="89"/>
      <c r="DL13" s="89"/>
      <c r="DM13" s="89"/>
      <c r="DN13" s="89"/>
      <c r="DO13" s="89"/>
      <c r="DP13" s="89"/>
      <c r="DQ13" s="89"/>
      <c r="DR13" s="89"/>
      <c r="DS13" s="89"/>
      <c r="DT13" s="89"/>
      <c r="DU13" s="89"/>
      <c r="DV13" s="89"/>
      <c r="DW13" s="89"/>
      <c r="DX13" s="89"/>
      <c r="DY13" s="89"/>
      <c r="DZ13" s="89"/>
      <c r="EA13" s="89"/>
      <c r="EB13" s="89"/>
      <c r="EC13" s="89"/>
      <c r="ED13" s="89"/>
      <c r="EE13" s="89"/>
      <c r="EF13" s="89"/>
      <c r="EG13" s="89"/>
      <c r="EH13" s="89"/>
      <c r="EI13" s="89"/>
      <c r="EJ13" s="89"/>
      <c r="EK13" s="89"/>
      <c r="EL13" s="89"/>
      <c r="EM13" s="89"/>
      <c r="EN13" s="89"/>
      <c r="EO13" s="89"/>
      <c r="EP13" s="89"/>
      <c r="EQ13" s="89"/>
      <c r="ER13" s="89"/>
      <c r="ES13" s="89"/>
      <c r="ET13" s="89"/>
      <c r="EU13" s="89"/>
      <c r="EV13" s="89"/>
      <c r="EW13" s="89"/>
      <c r="EX13" s="89"/>
      <c r="EY13" s="89"/>
      <c r="EZ13" s="89"/>
      <c r="FA13" s="89"/>
      <c r="FB13" s="89"/>
      <c r="FC13" s="89"/>
      <c r="FD13" s="89"/>
      <c r="FE13" s="89"/>
      <c r="FF13" s="89"/>
      <c r="FG13" s="89"/>
      <c r="FH13" s="89"/>
      <c r="FI13" s="89"/>
      <c r="FJ13" s="89"/>
      <c r="FK13" s="89"/>
      <c r="FL13" s="89"/>
      <c r="FM13" s="89"/>
      <c r="FN13" s="89"/>
      <c r="FO13" s="89"/>
      <c r="FP13" s="89"/>
      <c r="FQ13" s="89"/>
      <c r="FR13" s="89"/>
      <c r="FS13" s="89"/>
      <c r="FT13" s="89"/>
      <c r="FU13" s="89"/>
      <c r="FV13" s="89"/>
      <c r="FW13" s="89"/>
      <c r="FX13" s="89"/>
      <c r="FY13" s="89"/>
      <c r="FZ13" s="89"/>
      <c r="GA13" s="89"/>
      <c r="GB13" s="89"/>
      <c r="GC13" s="89"/>
      <c r="GD13" s="89"/>
      <c r="GE13" s="89"/>
      <c r="GF13" s="89"/>
      <c r="GG13" s="89"/>
      <c r="GH13" s="89"/>
      <c r="GI13" s="89"/>
      <c r="GJ13" s="89"/>
      <c r="GK13" s="89"/>
      <c r="GL13" s="89"/>
      <c r="GM13" s="89"/>
      <c r="GN13" s="89"/>
      <c r="GO13" s="89"/>
      <c r="GP13" s="89"/>
      <c r="GQ13" s="89"/>
      <c r="GR13" s="89"/>
      <c r="GS13" s="89"/>
      <c r="GT13" s="89"/>
      <c r="GU13" s="89"/>
      <c r="GV13" s="89"/>
      <c r="GW13" s="89"/>
      <c r="GX13" s="89"/>
      <c r="GY13" s="89"/>
      <c r="GZ13" s="89"/>
      <c r="HA13" s="89"/>
      <c r="HB13" s="89"/>
      <c r="HC13" s="89"/>
      <c r="HD13" s="89"/>
      <c r="HE13" s="89"/>
      <c r="HF13" s="89"/>
      <c r="HG13" s="89"/>
      <c r="HH13" s="89"/>
      <c r="HI13" s="89"/>
      <c r="HJ13" s="89"/>
      <c r="HK13" s="89"/>
      <c r="HL13" s="89"/>
      <c r="HM13" s="89"/>
      <c r="HN13" s="89"/>
      <c r="HO13" s="89"/>
      <c r="HP13" s="89"/>
      <c r="HQ13" s="89"/>
      <c r="HR13" s="89"/>
      <c r="HS13" s="89"/>
      <c r="HT13" s="89"/>
      <c r="HU13" s="89"/>
      <c r="HV13" s="89"/>
      <c r="HW13" s="89"/>
      <c r="HX13" s="89"/>
      <c r="HY13" s="89"/>
      <c r="HZ13" s="89"/>
      <c r="IA13" s="89"/>
      <c r="IB13" s="89"/>
      <c r="IC13" s="89"/>
      <c r="ID13" s="89"/>
      <c r="IE13" s="89"/>
      <c r="IF13" s="89"/>
      <c r="IG13" s="89"/>
      <c r="IH13" s="89"/>
    </row>
    <row r="14" s="55" customFormat="1" ht="22" customHeight="1" spans="1:242">
      <c r="A14" s="71"/>
      <c r="B14" s="71"/>
      <c r="C14" s="72"/>
      <c r="D14" s="71"/>
      <c r="E14" s="72"/>
      <c r="F14" s="71"/>
      <c r="G14" s="73" t="s">
        <v>86</v>
      </c>
      <c r="H14" s="74">
        <v>0.5</v>
      </c>
      <c r="I14" s="74">
        <v>0.5</v>
      </c>
      <c r="J14" s="73"/>
      <c r="K14" s="89"/>
      <c r="L14" s="89"/>
      <c r="M14" s="89"/>
      <c r="N14" s="89"/>
      <c r="O14" s="89"/>
      <c r="P14" s="89"/>
      <c r="Q14" s="89"/>
      <c r="R14" s="89"/>
      <c r="S14" s="89"/>
      <c r="T14" s="89"/>
      <c r="U14" s="89"/>
      <c r="V14" s="89"/>
      <c r="W14" s="89"/>
      <c r="X14" s="89"/>
      <c r="Y14" s="89"/>
      <c r="Z14" s="89"/>
      <c r="AA14" s="89"/>
      <c r="AB14" s="89"/>
      <c r="AC14" s="89"/>
      <c r="AD14" s="89"/>
      <c r="AE14" s="89"/>
      <c r="AF14" s="89"/>
      <c r="AG14" s="89"/>
      <c r="AH14" s="89"/>
      <c r="AI14" s="89"/>
      <c r="AJ14" s="89"/>
      <c r="AK14" s="89"/>
      <c r="AL14" s="89"/>
      <c r="AM14" s="89"/>
      <c r="AN14" s="89"/>
      <c r="AO14" s="89"/>
      <c r="AP14" s="89"/>
      <c r="AQ14" s="89"/>
      <c r="AR14" s="89"/>
      <c r="AS14" s="89"/>
      <c r="AT14" s="89"/>
      <c r="AU14" s="89"/>
      <c r="AV14" s="89"/>
      <c r="AW14" s="89"/>
      <c r="AX14" s="89"/>
      <c r="AY14" s="89"/>
      <c r="AZ14" s="89"/>
      <c r="BA14" s="89"/>
      <c r="BB14" s="89"/>
      <c r="BC14" s="89"/>
      <c r="BD14" s="89"/>
      <c r="BE14" s="89"/>
      <c r="BF14" s="89"/>
      <c r="BG14" s="89"/>
      <c r="BH14" s="89"/>
      <c r="BI14" s="89"/>
      <c r="BJ14" s="89"/>
      <c r="BK14" s="89"/>
      <c r="BL14" s="89"/>
      <c r="BM14" s="89"/>
      <c r="BN14" s="89"/>
      <c r="BO14" s="89"/>
      <c r="BP14" s="89"/>
      <c r="BQ14" s="89"/>
      <c r="BR14" s="89"/>
      <c r="BS14" s="89"/>
      <c r="BT14" s="89"/>
      <c r="BU14" s="89"/>
      <c r="BV14" s="89"/>
      <c r="BW14" s="89"/>
      <c r="BX14" s="89"/>
      <c r="BY14" s="89"/>
      <c r="BZ14" s="89"/>
      <c r="CA14" s="89"/>
      <c r="CB14" s="89"/>
      <c r="CC14" s="89"/>
      <c r="CD14" s="89"/>
      <c r="CE14" s="89"/>
      <c r="CF14" s="89"/>
      <c r="CG14" s="89"/>
      <c r="CH14" s="89"/>
      <c r="CI14" s="89"/>
      <c r="CJ14" s="89"/>
      <c r="CK14" s="89"/>
      <c r="CL14" s="89"/>
      <c r="CM14" s="89"/>
      <c r="CN14" s="89"/>
      <c r="CO14" s="89"/>
      <c r="CP14" s="89"/>
      <c r="CQ14" s="89"/>
      <c r="CR14" s="89"/>
      <c r="CS14" s="89"/>
      <c r="CT14" s="89"/>
      <c r="CU14" s="89"/>
      <c r="CV14" s="89"/>
      <c r="CW14" s="89"/>
      <c r="CX14" s="89"/>
      <c r="CY14" s="89"/>
      <c r="CZ14" s="89"/>
      <c r="DA14" s="89"/>
      <c r="DB14" s="89"/>
      <c r="DC14" s="89"/>
      <c r="DD14" s="89"/>
      <c r="DE14" s="89"/>
      <c r="DF14" s="89"/>
      <c r="DG14" s="89"/>
      <c r="DH14" s="89"/>
      <c r="DI14" s="89"/>
      <c r="DJ14" s="89"/>
      <c r="DK14" s="89"/>
      <c r="DL14" s="89"/>
      <c r="DM14" s="89"/>
      <c r="DN14" s="89"/>
      <c r="DO14" s="89"/>
      <c r="DP14" s="89"/>
      <c r="DQ14" s="89"/>
      <c r="DR14" s="89"/>
      <c r="DS14" s="89"/>
      <c r="DT14" s="89"/>
      <c r="DU14" s="89"/>
      <c r="DV14" s="89"/>
      <c r="DW14" s="89"/>
      <c r="DX14" s="89"/>
      <c r="DY14" s="89"/>
      <c r="DZ14" s="89"/>
      <c r="EA14" s="89"/>
      <c r="EB14" s="89"/>
      <c r="EC14" s="89"/>
      <c r="ED14" s="89"/>
      <c r="EE14" s="89"/>
      <c r="EF14" s="89"/>
      <c r="EG14" s="89"/>
      <c r="EH14" s="89"/>
      <c r="EI14" s="89"/>
      <c r="EJ14" s="89"/>
      <c r="EK14" s="89"/>
      <c r="EL14" s="89"/>
      <c r="EM14" s="89"/>
      <c r="EN14" s="89"/>
      <c r="EO14" s="89"/>
      <c r="EP14" s="89"/>
      <c r="EQ14" s="89"/>
      <c r="ER14" s="89"/>
      <c r="ES14" s="89"/>
      <c r="ET14" s="89"/>
      <c r="EU14" s="89"/>
      <c r="EV14" s="89"/>
      <c r="EW14" s="89"/>
      <c r="EX14" s="89"/>
      <c r="EY14" s="89"/>
      <c r="EZ14" s="89"/>
      <c r="FA14" s="89"/>
      <c r="FB14" s="89"/>
      <c r="FC14" s="89"/>
      <c r="FD14" s="89"/>
      <c r="FE14" s="89"/>
      <c r="FF14" s="89"/>
      <c r="FG14" s="89"/>
      <c r="FH14" s="89"/>
      <c r="FI14" s="89"/>
      <c r="FJ14" s="89"/>
      <c r="FK14" s="89"/>
      <c r="FL14" s="89"/>
      <c r="FM14" s="89"/>
      <c r="FN14" s="89"/>
      <c r="FO14" s="89"/>
      <c r="FP14" s="89"/>
      <c r="FQ14" s="89"/>
      <c r="FR14" s="89"/>
      <c r="FS14" s="89"/>
      <c r="FT14" s="89"/>
      <c r="FU14" s="89"/>
      <c r="FV14" s="89"/>
      <c r="FW14" s="89"/>
      <c r="FX14" s="89"/>
      <c r="FY14" s="89"/>
      <c r="FZ14" s="89"/>
      <c r="GA14" s="89"/>
      <c r="GB14" s="89"/>
      <c r="GC14" s="89"/>
      <c r="GD14" s="89"/>
      <c r="GE14" s="89"/>
      <c r="GF14" s="89"/>
      <c r="GG14" s="89"/>
      <c r="GH14" s="89"/>
      <c r="GI14" s="89"/>
      <c r="GJ14" s="89"/>
      <c r="GK14" s="89"/>
      <c r="GL14" s="89"/>
      <c r="GM14" s="89"/>
      <c r="GN14" s="89"/>
      <c r="GO14" s="89"/>
      <c r="GP14" s="89"/>
      <c r="GQ14" s="89"/>
      <c r="GR14" s="89"/>
      <c r="GS14" s="89"/>
      <c r="GT14" s="89"/>
      <c r="GU14" s="89"/>
      <c r="GV14" s="89"/>
      <c r="GW14" s="89"/>
      <c r="GX14" s="89"/>
      <c r="GY14" s="89"/>
      <c r="GZ14" s="89"/>
      <c r="HA14" s="89"/>
      <c r="HB14" s="89"/>
      <c r="HC14" s="89"/>
      <c r="HD14" s="89"/>
      <c r="HE14" s="89"/>
      <c r="HF14" s="89"/>
      <c r="HG14" s="89"/>
      <c r="HH14" s="89"/>
      <c r="HI14" s="89"/>
      <c r="HJ14" s="89"/>
      <c r="HK14" s="89"/>
      <c r="HL14" s="89"/>
      <c r="HM14" s="89"/>
      <c r="HN14" s="89"/>
      <c r="HO14" s="89"/>
      <c r="HP14" s="89"/>
      <c r="HQ14" s="89"/>
      <c r="HR14" s="89"/>
      <c r="HS14" s="89"/>
      <c r="HT14" s="89"/>
      <c r="HU14" s="89"/>
      <c r="HV14" s="89"/>
      <c r="HW14" s="89"/>
      <c r="HX14" s="89"/>
      <c r="HY14" s="89"/>
      <c r="HZ14" s="89"/>
      <c r="IA14" s="89"/>
      <c r="IB14" s="89"/>
      <c r="IC14" s="89"/>
      <c r="ID14" s="89"/>
      <c r="IE14" s="89"/>
      <c r="IF14" s="89"/>
      <c r="IG14" s="89"/>
      <c r="IH14" s="89"/>
    </row>
    <row r="15" s="55" customFormat="1" ht="22" customHeight="1" spans="1:242">
      <c r="A15" s="71"/>
      <c r="B15" s="71"/>
      <c r="C15" s="72"/>
      <c r="D15" s="71"/>
      <c r="E15" s="72"/>
      <c r="F15" s="71"/>
      <c r="G15" s="73" t="s">
        <v>87</v>
      </c>
      <c r="H15" s="74">
        <v>0.5</v>
      </c>
      <c r="I15" s="74">
        <v>0.5</v>
      </c>
      <c r="J15" s="73"/>
      <c r="K15" s="89"/>
      <c r="L15" s="89"/>
      <c r="M15" s="89"/>
      <c r="N15" s="89"/>
      <c r="O15" s="89"/>
      <c r="P15" s="89"/>
      <c r="Q15" s="89"/>
      <c r="R15" s="89"/>
      <c r="S15" s="89"/>
      <c r="T15" s="89"/>
      <c r="U15" s="89"/>
      <c r="V15" s="89"/>
      <c r="W15" s="89"/>
      <c r="X15" s="89"/>
      <c r="Y15" s="89"/>
      <c r="Z15" s="89"/>
      <c r="AA15" s="89"/>
      <c r="AB15" s="89"/>
      <c r="AC15" s="89"/>
      <c r="AD15" s="89"/>
      <c r="AE15" s="89"/>
      <c r="AF15" s="89"/>
      <c r="AG15" s="89"/>
      <c r="AH15" s="89"/>
      <c r="AI15" s="89"/>
      <c r="AJ15" s="89"/>
      <c r="AK15" s="89"/>
      <c r="AL15" s="89"/>
      <c r="AM15" s="89"/>
      <c r="AN15" s="89"/>
      <c r="AO15" s="89"/>
      <c r="AP15" s="89"/>
      <c r="AQ15" s="89"/>
      <c r="AR15" s="89"/>
      <c r="AS15" s="89"/>
      <c r="AT15" s="89"/>
      <c r="AU15" s="89"/>
      <c r="AV15" s="89"/>
      <c r="AW15" s="89"/>
      <c r="AX15" s="89"/>
      <c r="AY15" s="89"/>
      <c r="AZ15" s="89"/>
      <c r="BA15" s="89"/>
      <c r="BB15" s="89"/>
      <c r="BC15" s="89"/>
      <c r="BD15" s="89"/>
      <c r="BE15" s="89"/>
      <c r="BF15" s="89"/>
      <c r="BG15" s="89"/>
      <c r="BH15" s="89"/>
      <c r="BI15" s="89"/>
      <c r="BJ15" s="89"/>
      <c r="BK15" s="89"/>
      <c r="BL15" s="89"/>
      <c r="BM15" s="89"/>
      <c r="BN15" s="89"/>
      <c r="BO15" s="89"/>
      <c r="BP15" s="89"/>
      <c r="BQ15" s="89"/>
      <c r="BR15" s="89"/>
      <c r="BS15" s="89"/>
      <c r="BT15" s="89"/>
      <c r="BU15" s="89"/>
      <c r="BV15" s="89"/>
      <c r="BW15" s="89"/>
      <c r="BX15" s="89"/>
      <c r="BY15" s="89"/>
      <c r="BZ15" s="89"/>
      <c r="CA15" s="89"/>
      <c r="CB15" s="89"/>
      <c r="CC15" s="89"/>
      <c r="CD15" s="89"/>
      <c r="CE15" s="89"/>
      <c r="CF15" s="89"/>
      <c r="CG15" s="89"/>
      <c r="CH15" s="89"/>
      <c r="CI15" s="89"/>
      <c r="CJ15" s="89"/>
      <c r="CK15" s="89"/>
      <c r="CL15" s="89"/>
      <c r="CM15" s="89"/>
      <c r="CN15" s="89"/>
      <c r="CO15" s="89"/>
      <c r="CP15" s="89"/>
      <c r="CQ15" s="89"/>
      <c r="CR15" s="89"/>
      <c r="CS15" s="89"/>
      <c r="CT15" s="89"/>
      <c r="CU15" s="89"/>
      <c r="CV15" s="89"/>
      <c r="CW15" s="89"/>
      <c r="CX15" s="89"/>
      <c r="CY15" s="89"/>
      <c r="CZ15" s="89"/>
      <c r="DA15" s="89"/>
      <c r="DB15" s="89"/>
      <c r="DC15" s="89"/>
      <c r="DD15" s="89"/>
      <c r="DE15" s="89"/>
      <c r="DF15" s="89"/>
      <c r="DG15" s="89"/>
      <c r="DH15" s="89"/>
      <c r="DI15" s="89"/>
      <c r="DJ15" s="89"/>
      <c r="DK15" s="89"/>
      <c r="DL15" s="89"/>
      <c r="DM15" s="89"/>
      <c r="DN15" s="89"/>
      <c r="DO15" s="89"/>
      <c r="DP15" s="89"/>
      <c r="DQ15" s="89"/>
      <c r="DR15" s="89"/>
      <c r="DS15" s="89"/>
      <c r="DT15" s="89"/>
      <c r="DU15" s="89"/>
      <c r="DV15" s="89"/>
      <c r="DW15" s="89"/>
      <c r="DX15" s="89"/>
      <c r="DY15" s="89"/>
      <c r="DZ15" s="89"/>
      <c r="EA15" s="89"/>
      <c r="EB15" s="89"/>
      <c r="EC15" s="89"/>
      <c r="ED15" s="89"/>
      <c r="EE15" s="89"/>
      <c r="EF15" s="89"/>
      <c r="EG15" s="89"/>
      <c r="EH15" s="89"/>
      <c r="EI15" s="89"/>
      <c r="EJ15" s="89"/>
      <c r="EK15" s="89"/>
      <c r="EL15" s="89"/>
      <c r="EM15" s="89"/>
      <c r="EN15" s="89"/>
      <c r="EO15" s="89"/>
      <c r="EP15" s="89"/>
      <c r="EQ15" s="89"/>
      <c r="ER15" s="89"/>
      <c r="ES15" s="89"/>
      <c r="ET15" s="89"/>
      <c r="EU15" s="89"/>
      <c r="EV15" s="89"/>
      <c r="EW15" s="89"/>
      <c r="EX15" s="89"/>
      <c r="EY15" s="89"/>
      <c r="EZ15" s="89"/>
      <c r="FA15" s="89"/>
      <c r="FB15" s="89"/>
      <c r="FC15" s="89"/>
      <c r="FD15" s="89"/>
      <c r="FE15" s="89"/>
      <c r="FF15" s="89"/>
      <c r="FG15" s="89"/>
      <c r="FH15" s="89"/>
      <c r="FI15" s="89"/>
      <c r="FJ15" s="89"/>
      <c r="FK15" s="89"/>
      <c r="FL15" s="89"/>
      <c r="FM15" s="89"/>
      <c r="FN15" s="89"/>
      <c r="FO15" s="89"/>
      <c r="FP15" s="89"/>
      <c r="FQ15" s="89"/>
      <c r="FR15" s="89"/>
      <c r="FS15" s="89"/>
      <c r="FT15" s="89"/>
      <c r="FU15" s="89"/>
      <c r="FV15" s="89"/>
      <c r="FW15" s="89"/>
      <c r="FX15" s="89"/>
      <c r="FY15" s="89"/>
      <c r="FZ15" s="89"/>
      <c r="GA15" s="89"/>
      <c r="GB15" s="89"/>
      <c r="GC15" s="89"/>
      <c r="GD15" s="89"/>
      <c r="GE15" s="89"/>
      <c r="GF15" s="89"/>
      <c r="GG15" s="89"/>
      <c r="GH15" s="89"/>
      <c r="GI15" s="89"/>
      <c r="GJ15" s="89"/>
      <c r="GK15" s="89"/>
      <c r="GL15" s="89"/>
      <c r="GM15" s="89"/>
      <c r="GN15" s="89"/>
      <c r="GO15" s="89"/>
      <c r="GP15" s="89"/>
      <c r="GQ15" s="89"/>
      <c r="GR15" s="89"/>
      <c r="GS15" s="89"/>
      <c r="GT15" s="89"/>
      <c r="GU15" s="89"/>
      <c r="GV15" s="89"/>
      <c r="GW15" s="89"/>
      <c r="GX15" s="89"/>
      <c r="GY15" s="89"/>
      <c r="GZ15" s="89"/>
      <c r="HA15" s="89"/>
      <c r="HB15" s="89"/>
      <c r="HC15" s="89"/>
      <c r="HD15" s="89"/>
      <c r="HE15" s="89"/>
      <c r="HF15" s="89"/>
      <c r="HG15" s="89"/>
      <c r="HH15" s="89"/>
      <c r="HI15" s="89"/>
      <c r="HJ15" s="89"/>
      <c r="HK15" s="89"/>
      <c r="HL15" s="89"/>
      <c r="HM15" s="89"/>
      <c r="HN15" s="89"/>
      <c r="HO15" s="89"/>
      <c r="HP15" s="89"/>
      <c r="HQ15" s="89"/>
      <c r="HR15" s="89"/>
      <c r="HS15" s="89"/>
      <c r="HT15" s="89"/>
      <c r="HU15" s="89"/>
      <c r="HV15" s="89"/>
      <c r="HW15" s="89"/>
      <c r="HX15" s="89"/>
      <c r="HY15" s="89"/>
      <c r="HZ15" s="89"/>
      <c r="IA15" s="89"/>
      <c r="IB15" s="89"/>
      <c r="IC15" s="89"/>
      <c r="ID15" s="89"/>
      <c r="IE15" s="89"/>
      <c r="IF15" s="89"/>
      <c r="IG15" s="89"/>
      <c r="IH15" s="89"/>
    </row>
    <row r="16" s="55" customFormat="1" ht="22" customHeight="1" spans="1:242">
      <c r="A16" s="71"/>
      <c r="B16" s="71"/>
      <c r="C16" s="72"/>
      <c r="D16" s="71"/>
      <c r="E16" s="72" t="s">
        <v>88</v>
      </c>
      <c r="F16" s="71" t="s">
        <v>77</v>
      </c>
      <c r="G16" s="73" t="s">
        <v>89</v>
      </c>
      <c r="H16" s="74">
        <v>0.5</v>
      </c>
      <c r="I16" s="74">
        <v>0.5</v>
      </c>
      <c r="J16" s="73"/>
      <c r="K16" s="89"/>
      <c r="L16" s="89"/>
      <c r="M16" s="89"/>
      <c r="N16" s="89"/>
      <c r="O16" s="89"/>
      <c r="P16" s="89"/>
      <c r="Q16" s="89"/>
      <c r="R16" s="89"/>
      <c r="S16" s="89"/>
      <c r="T16" s="89"/>
      <c r="U16" s="89"/>
      <c r="V16" s="89"/>
      <c r="W16" s="89"/>
      <c r="X16" s="89"/>
      <c r="Y16" s="89"/>
      <c r="Z16" s="89"/>
      <c r="AA16" s="89"/>
      <c r="AB16" s="89"/>
      <c r="AC16" s="89"/>
      <c r="AD16" s="89"/>
      <c r="AE16" s="89"/>
      <c r="AF16" s="89"/>
      <c r="AG16" s="89"/>
      <c r="AH16" s="89"/>
      <c r="AI16" s="89"/>
      <c r="AJ16" s="89"/>
      <c r="AK16" s="89"/>
      <c r="AL16" s="89"/>
      <c r="AM16" s="89"/>
      <c r="AN16" s="89"/>
      <c r="AO16" s="89"/>
      <c r="AP16" s="89"/>
      <c r="AQ16" s="89"/>
      <c r="AR16" s="89"/>
      <c r="AS16" s="89"/>
      <c r="AT16" s="89"/>
      <c r="AU16" s="89"/>
      <c r="AV16" s="89"/>
      <c r="AW16" s="89"/>
      <c r="AX16" s="89"/>
      <c r="AY16" s="89"/>
      <c r="AZ16" s="89"/>
      <c r="BA16" s="89"/>
      <c r="BB16" s="89"/>
      <c r="BC16" s="89"/>
      <c r="BD16" s="89"/>
      <c r="BE16" s="89"/>
      <c r="BF16" s="89"/>
      <c r="BG16" s="89"/>
      <c r="BH16" s="89"/>
      <c r="BI16" s="89"/>
      <c r="BJ16" s="89"/>
      <c r="BK16" s="89"/>
      <c r="BL16" s="89"/>
      <c r="BM16" s="89"/>
      <c r="BN16" s="89"/>
      <c r="BO16" s="89"/>
      <c r="BP16" s="89"/>
      <c r="BQ16" s="89"/>
      <c r="BR16" s="89"/>
      <c r="BS16" s="89"/>
      <c r="BT16" s="89"/>
      <c r="BU16" s="89"/>
      <c r="BV16" s="89"/>
      <c r="BW16" s="89"/>
      <c r="BX16" s="89"/>
      <c r="BY16" s="89"/>
      <c r="BZ16" s="89"/>
      <c r="CA16" s="89"/>
      <c r="CB16" s="89"/>
      <c r="CC16" s="89"/>
      <c r="CD16" s="89"/>
      <c r="CE16" s="89"/>
      <c r="CF16" s="89"/>
      <c r="CG16" s="89"/>
      <c r="CH16" s="89"/>
      <c r="CI16" s="89"/>
      <c r="CJ16" s="89"/>
      <c r="CK16" s="89"/>
      <c r="CL16" s="89"/>
      <c r="CM16" s="89"/>
      <c r="CN16" s="89"/>
      <c r="CO16" s="89"/>
      <c r="CP16" s="89"/>
      <c r="CQ16" s="89"/>
      <c r="CR16" s="89"/>
      <c r="CS16" s="89"/>
      <c r="CT16" s="89"/>
      <c r="CU16" s="89"/>
      <c r="CV16" s="89"/>
      <c r="CW16" s="89"/>
      <c r="CX16" s="89"/>
      <c r="CY16" s="89"/>
      <c r="CZ16" s="89"/>
      <c r="DA16" s="89"/>
      <c r="DB16" s="89"/>
      <c r="DC16" s="89"/>
      <c r="DD16" s="89"/>
      <c r="DE16" s="89"/>
      <c r="DF16" s="89"/>
      <c r="DG16" s="89"/>
      <c r="DH16" s="89"/>
      <c r="DI16" s="89"/>
      <c r="DJ16" s="89"/>
      <c r="DK16" s="89"/>
      <c r="DL16" s="89"/>
      <c r="DM16" s="89"/>
      <c r="DN16" s="89"/>
      <c r="DO16" s="89"/>
      <c r="DP16" s="89"/>
      <c r="DQ16" s="89"/>
      <c r="DR16" s="89"/>
      <c r="DS16" s="89"/>
      <c r="DT16" s="89"/>
      <c r="DU16" s="89"/>
      <c r="DV16" s="89"/>
      <c r="DW16" s="89"/>
      <c r="DX16" s="89"/>
      <c r="DY16" s="89"/>
      <c r="DZ16" s="89"/>
      <c r="EA16" s="89"/>
      <c r="EB16" s="89"/>
      <c r="EC16" s="89"/>
      <c r="ED16" s="89"/>
      <c r="EE16" s="89"/>
      <c r="EF16" s="89"/>
      <c r="EG16" s="89"/>
      <c r="EH16" s="89"/>
      <c r="EI16" s="89"/>
      <c r="EJ16" s="89"/>
      <c r="EK16" s="89"/>
      <c r="EL16" s="89"/>
      <c r="EM16" s="89"/>
      <c r="EN16" s="89"/>
      <c r="EO16" s="89"/>
      <c r="EP16" s="89"/>
      <c r="EQ16" s="89"/>
      <c r="ER16" s="89"/>
      <c r="ES16" s="89"/>
      <c r="ET16" s="89"/>
      <c r="EU16" s="89"/>
      <c r="EV16" s="89"/>
      <c r="EW16" s="89"/>
      <c r="EX16" s="89"/>
      <c r="EY16" s="89"/>
      <c r="EZ16" s="89"/>
      <c r="FA16" s="89"/>
      <c r="FB16" s="89"/>
      <c r="FC16" s="89"/>
      <c r="FD16" s="89"/>
      <c r="FE16" s="89"/>
      <c r="FF16" s="89"/>
      <c r="FG16" s="89"/>
      <c r="FH16" s="89"/>
      <c r="FI16" s="89"/>
      <c r="FJ16" s="89"/>
      <c r="FK16" s="89"/>
      <c r="FL16" s="89"/>
      <c r="FM16" s="89"/>
      <c r="FN16" s="89"/>
      <c r="FO16" s="89"/>
      <c r="FP16" s="89"/>
      <c r="FQ16" s="89"/>
      <c r="FR16" s="89"/>
      <c r="FS16" s="89"/>
      <c r="FT16" s="89"/>
      <c r="FU16" s="89"/>
      <c r="FV16" s="89"/>
      <c r="FW16" s="89"/>
      <c r="FX16" s="89"/>
      <c r="FY16" s="89"/>
      <c r="FZ16" s="89"/>
      <c r="GA16" s="89"/>
      <c r="GB16" s="89"/>
      <c r="GC16" s="89"/>
      <c r="GD16" s="89"/>
      <c r="GE16" s="89"/>
      <c r="GF16" s="89"/>
      <c r="GG16" s="89"/>
      <c r="GH16" s="89"/>
      <c r="GI16" s="89"/>
      <c r="GJ16" s="89"/>
      <c r="GK16" s="89"/>
      <c r="GL16" s="89"/>
      <c r="GM16" s="89"/>
      <c r="GN16" s="89"/>
      <c r="GO16" s="89"/>
      <c r="GP16" s="89"/>
      <c r="GQ16" s="89"/>
      <c r="GR16" s="89"/>
      <c r="GS16" s="89"/>
      <c r="GT16" s="89"/>
      <c r="GU16" s="89"/>
      <c r="GV16" s="89"/>
      <c r="GW16" s="89"/>
      <c r="GX16" s="89"/>
      <c r="GY16" s="89"/>
      <c r="GZ16" s="89"/>
      <c r="HA16" s="89"/>
      <c r="HB16" s="89"/>
      <c r="HC16" s="89"/>
      <c r="HD16" s="89"/>
      <c r="HE16" s="89"/>
      <c r="HF16" s="89"/>
      <c r="HG16" s="89"/>
      <c r="HH16" s="89"/>
      <c r="HI16" s="89"/>
      <c r="HJ16" s="89"/>
      <c r="HK16" s="89"/>
      <c r="HL16" s="89"/>
      <c r="HM16" s="89"/>
      <c r="HN16" s="89"/>
      <c r="HO16" s="89"/>
      <c r="HP16" s="89"/>
      <c r="HQ16" s="89"/>
      <c r="HR16" s="89"/>
      <c r="HS16" s="89"/>
      <c r="HT16" s="89"/>
      <c r="HU16" s="89"/>
      <c r="HV16" s="89"/>
      <c r="HW16" s="89"/>
      <c r="HX16" s="89"/>
      <c r="HY16" s="89"/>
      <c r="HZ16" s="89"/>
      <c r="IA16" s="89"/>
      <c r="IB16" s="89"/>
      <c r="IC16" s="89"/>
      <c r="ID16" s="89"/>
      <c r="IE16" s="89"/>
      <c r="IF16" s="89"/>
      <c r="IG16" s="89"/>
      <c r="IH16" s="89"/>
    </row>
    <row r="17" s="55" customFormat="1" ht="30" customHeight="1" spans="1:242">
      <c r="A17" s="71"/>
      <c r="B17" s="71"/>
      <c r="C17" s="72"/>
      <c r="D17" s="71"/>
      <c r="E17" s="72"/>
      <c r="F17" s="71"/>
      <c r="G17" s="73" t="s">
        <v>90</v>
      </c>
      <c r="H17" s="74">
        <v>0.5</v>
      </c>
      <c r="I17" s="74">
        <v>0</v>
      </c>
      <c r="J17" s="73" t="s">
        <v>91</v>
      </c>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row>
    <row r="18" s="55" customFormat="1" ht="22" customHeight="1" spans="1:242">
      <c r="A18" s="71"/>
      <c r="B18" s="71"/>
      <c r="C18" s="72"/>
      <c r="D18" s="71"/>
      <c r="E18" s="72"/>
      <c r="F18" s="71"/>
      <c r="G18" s="73" t="s">
        <v>92</v>
      </c>
      <c r="H18" s="74">
        <v>0.5</v>
      </c>
      <c r="I18" s="74">
        <v>0.5</v>
      </c>
      <c r="J18" s="73"/>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89"/>
      <c r="BA18" s="89"/>
      <c r="BB18" s="89"/>
      <c r="BC18" s="89"/>
      <c r="BD18" s="89"/>
      <c r="BE18" s="89"/>
      <c r="BF18" s="89"/>
      <c r="BG18" s="89"/>
      <c r="BH18" s="89"/>
      <c r="BI18" s="89"/>
      <c r="BJ18" s="89"/>
      <c r="BK18" s="89"/>
      <c r="BL18" s="89"/>
      <c r="BM18" s="89"/>
      <c r="BN18" s="89"/>
      <c r="BO18" s="89"/>
      <c r="BP18" s="89"/>
      <c r="BQ18" s="89"/>
      <c r="BR18" s="89"/>
      <c r="BS18" s="89"/>
      <c r="BT18" s="89"/>
      <c r="BU18" s="89"/>
      <c r="BV18" s="89"/>
      <c r="BW18" s="89"/>
      <c r="BX18" s="89"/>
      <c r="BY18" s="89"/>
      <c r="BZ18" s="89"/>
      <c r="CA18" s="89"/>
      <c r="CB18" s="89"/>
      <c r="CC18" s="89"/>
      <c r="CD18" s="89"/>
      <c r="CE18" s="89"/>
      <c r="CF18" s="89"/>
      <c r="CG18" s="89"/>
      <c r="CH18" s="89"/>
      <c r="CI18" s="89"/>
      <c r="CJ18" s="89"/>
      <c r="CK18" s="89"/>
      <c r="CL18" s="89"/>
      <c r="CM18" s="89"/>
      <c r="CN18" s="89"/>
      <c r="CO18" s="89"/>
      <c r="CP18" s="89"/>
      <c r="CQ18" s="89"/>
      <c r="CR18" s="89"/>
      <c r="CS18" s="89"/>
      <c r="CT18" s="89"/>
      <c r="CU18" s="89"/>
      <c r="CV18" s="89"/>
      <c r="CW18" s="89"/>
      <c r="CX18" s="89"/>
      <c r="CY18" s="89"/>
      <c r="CZ18" s="89"/>
      <c r="DA18" s="89"/>
      <c r="DB18" s="89"/>
      <c r="DC18" s="89"/>
      <c r="DD18" s="89"/>
      <c r="DE18" s="89"/>
      <c r="DF18" s="89"/>
      <c r="DG18" s="89"/>
      <c r="DH18" s="89"/>
      <c r="DI18" s="89"/>
      <c r="DJ18" s="89"/>
      <c r="DK18" s="89"/>
      <c r="DL18" s="89"/>
      <c r="DM18" s="89"/>
      <c r="DN18" s="89"/>
      <c r="DO18" s="89"/>
      <c r="DP18" s="89"/>
      <c r="DQ18" s="89"/>
      <c r="DR18" s="89"/>
      <c r="DS18" s="89"/>
      <c r="DT18" s="89"/>
      <c r="DU18" s="89"/>
      <c r="DV18" s="89"/>
      <c r="DW18" s="89"/>
      <c r="DX18" s="89"/>
      <c r="DY18" s="89"/>
      <c r="DZ18" s="89"/>
      <c r="EA18" s="89"/>
      <c r="EB18" s="89"/>
      <c r="EC18" s="89"/>
      <c r="ED18" s="89"/>
      <c r="EE18" s="89"/>
      <c r="EF18" s="89"/>
      <c r="EG18" s="89"/>
      <c r="EH18" s="89"/>
      <c r="EI18" s="89"/>
      <c r="EJ18" s="89"/>
      <c r="EK18" s="89"/>
      <c r="EL18" s="89"/>
      <c r="EM18" s="89"/>
      <c r="EN18" s="89"/>
      <c r="EO18" s="89"/>
      <c r="EP18" s="89"/>
      <c r="EQ18" s="89"/>
      <c r="ER18" s="89"/>
      <c r="ES18" s="89"/>
      <c r="ET18" s="89"/>
      <c r="EU18" s="89"/>
      <c r="EV18" s="89"/>
      <c r="EW18" s="89"/>
      <c r="EX18" s="89"/>
      <c r="EY18" s="89"/>
      <c r="EZ18" s="89"/>
      <c r="FA18" s="89"/>
      <c r="FB18" s="89"/>
      <c r="FC18" s="89"/>
      <c r="FD18" s="89"/>
      <c r="FE18" s="89"/>
      <c r="FF18" s="89"/>
      <c r="FG18" s="89"/>
      <c r="FH18" s="89"/>
      <c r="FI18" s="89"/>
      <c r="FJ18" s="89"/>
      <c r="FK18" s="89"/>
      <c r="FL18" s="89"/>
      <c r="FM18" s="89"/>
      <c r="FN18" s="89"/>
      <c r="FO18" s="89"/>
      <c r="FP18" s="89"/>
      <c r="FQ18" s="89"/>
      <c r="FR18" s="89"/>
      <c r="FS18" s="89"/>
      <c r="FT18" s="89"/>
      <c r="FU18" s="89"/>
      <c r="FV18" s="89"/>
      <c r="FW18" s="89"/>
      <c r="FX18" s="89"/>
      <c r="FY18" s="89"/>
      <c r="FZ18" s="89"/>
      <c r="GA18" s="89"/>
      <c r="GB18" s="89"/>
      <c r="GC18" s="89"/>
      <c r="GD18" s="89"/>
      <c r="GE18" s="89"/>
      <c r="GF18" s="89"/>
      <c r="GG18" s="89"/>
      <c r="GH18" s="89"/>
      <c r="GI18" s="89"/>
      <c r="GJ18" s="89"/>
      <c r="GK18" s="89"/>
      <c r="GL18" s="89"/>
      <c r="GM18" s="89"/>
      <c r="GN18" s="89"/>
      <c r="GO18" s="89"/>
      <c r="GP18" s="89"/>
      <c r="GQ18" s="89"/>
      <c r="GR18" s="89"/>
      <c r="GS18" s="89"/>
      <c r="GT18" s="89"/>
      <c r="GU18" s="89"/>
      <c r="GV18" s="89"/>
      <c r="GW18" s="89"/>
      <c r="GX18" s="89"/>
      <c r="GY18" s="89"/>
      <c r="GZ18" s="89"/>
      <c r="HA18" s="89"/>
      <c r="HB18" s="89"/>
      <c r="HC18" s="89"/>
      <c r="HD18" s="89"/>
      <c r="HE18" s="89"/>
      <c r="HF18" s="89"/>
      <c r="HG18" s="89"/>
      <c r="HH18" s="89"/>
      <c r="HI18" s="89"/>
      <c r="HJ18" s="89"/>
      <c r="HK18" s="89"/>
      <c r="HL18" s="89"/>
      <c r="HM18" s="89"/>
      <c r="HN18" s="89"/>
      <c r="HO18" s="89"/>
      <c r="HP18" s="89"/>
      <c r="HQ18" s="89"/>
      <c r="HR18" s="89"/>
      <c r="HS18" s="89"/>
      <c r="HT18" s="89"/>
      <c r="HU18" s="89"/>
      <c r="HV18" s="89"/>
      <c r="HW18" s="89"/>
      <c r="HX18" s="89"/>
      <c r="HY18" s="89"/>
      <c r="HZ18" s="89"/>
      <c r="IA18" s="89"/>
      <c r="IB18" s="89"/>
      <c r="IC18" s="89"/>
      <c r="ID18" s="89"/>
      <c r="IE18" s="89"/>
      <c r="IF18" s="89"/>
      <c r="IG18" s="89"/>
      <c r="IH18" s="89"/>
    </row>
    <row r="19" s="55" customFormat="1" ht="22" customHeight="1" spans="1:242">
      <c r="A19" s="71"/>
      <c r="B19" s="71"/>
      <c r="C19" s="72" t="s">
        <v>20</v>
      </c>
      <c r="D19" s="71" t="s">
        <v>81</v>
      </c>
      <c r="E19" s="72" t="s">
        <v>93</v>
      </c>
      <c r="F19" s="71" t="s">
        <v>83</v>
      </c>
      <c r="G19" s="73" t="s">
        <v>94</v>
      </c>
      <c r="H19" s="74">
        <v>0.5</v>
      </c>
      <c r="I19" s="74">
        <v>0.5</v>
      </c>
      <c r="J19" s="73"/>
      <c r="K19" s="89"/>
      <c r="L19" s="89"/>
      <c r="M19" s="89"/>
      <c r="N19" s="89"/>
      <c r="O19" s="89"/>
      <c r="P19" s="89"/>
      <c r="Q19" s="89"/>
      <c r="R19" s="89"/>
      <c r="S19" s="89"/>
      <c r="T19" s="89"/>
      <c r="U19" s="89"/>
      <c r="V19" s="89"/>
      <c r="W19" s="89"/>
      <c r="X19" s="89"/>
      <c r="Y19" s="89"/>
      <c r="Z19" s="89"/>
      <c r="AA19" s="89"/>
      <c r="AB19" s="89"/>
      <c r="AC19" s="89"/>
      <c r="AD19" s="89"/>
      <c r="AE19" s="89"/>
      <c r="AF19" s="89"/>
      <c r="AG19" s="89"/>
      <c r="AH19" s="89"/>
      <c r="AI19" s="89"/>
      <c r="AJ19" s="89"/>
      <c r="AK19" s="89"/>
      <c r="AL19" s="89"/>
      <c r="AM19" s="89"/>
      <c r="AN19" s="89"/>
      <c r="AO19" s="89"/>
      <c r="AP19" s="89"/>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Q19" s="89"/>
      <c r="BR19" s="89"/>
      <c r="BS19" s="89"/>
      <c r="BT19" s="89"/>
      <c r="BU19" s="89"/>
      <c r="BV19" s="89"/>
      <c r="BW19" s="89"/>
      <c r="BX19" s="89"/>
      <c r="BY19" s="89"/>
      <c r="BZ19" s="89"/>
      <c r="CA19" s="89"/>
      <c r="CB19" s="89"/>
      <c r="CC19" s="89"/>
      <c r="CD19" s="89"/>
      <c r="CE19" s="89"/>
      <c r="CF19" s="89"/>
      <c r="CG19" s="89"/>
      <c r="CH19" s="89"/>
      <c r="CI19" s="89"/>
      <c r="CJ19" s="89"/>
      <c r="CK19" s="89"/>
      <c r="CL19" s="89"/>
      <c r="CM19" s="89"/>
      <c r="CN19" s="89"/>
      <c r="CO19" s="89"/>
      <c r="CP19" s="89"/>
      <c r="CQ19" s="89"/>
      <c r="CR19" s="89"/>
      <c r="CS19" s="89"/>
      <c r="CT19" s="89"/>
      <c r="CU19" s="89"/>
      <c r="CV19" s="89"/>
      <c r="CW19" s="89"/>
      <c r="CX19" s="89"/>
      <c r="CY19" s="89"/>
      <c r="CZ19" s="89"/>
      <c r="DA19" s="89"/>
      <c r="DB19" s="89"/>
      <c r="DC19" s="89"/>
      <c r="DD19" s="89"/>
      <c r="DE19" s="89"/>
      <c r="DF19" s="89"/>
      <c r="DG19" s="89"/>
      <c r="DH19" s="89"/>
      <c r="DI19" s="89"/>
      <c r="DJ19" s="89"/>
      <c r="DK19" s="89"/>
      <c r="DL19" s="89"/>
      <c r="DM19" s="89"/>
      <c r="DN19" s="89"/>
      <c r="DO19" s="89"/>
      <c r="DP19" s="89"/>
      <c r="DQ19" s="89"/>
      <c r="DR19" s="89"/>
      <c r="DS19" s="89"/>
      <c r="DT19" s="89"/>
      <c r="DU19" s="89"/>
      <c r="DV19" s="89"/>
      <c r="DW19" s="89"/>
      <c r="DX19" s="89"/>
      <c r="DY19" s="89"/>
      <c r="DZ19" s="89"/>
      <c r="EA19" s="89"/>
      <c r="EB19" s="89"/>
      <c r="EC19" s="89"/>
      <c r="ED19" s="89"/>
      <c r="EE19" s="89"/>
      <c r="EF19" s="89"/>
      <c r="EG19" s="89"/>
      <c r="EH19" s="89"/>
      <c r="EI19" s="89"/>
      <c r="EJ19" s="89"/>
      <c r="EK19" s="89"/>
      <c r="EL19" s="89"/>
      <c r="EM19" s="89"/>
      <c r="EN19" s="89"/>
      <c r="EO19" s="89"/>
      <c r="EP19" s="89"/>
      <c r="EQ19" s="89"/>
      <c r="ER19" s="89"/>
      <c r="ES19" s="89"/>
      <c r="ET19" s="89"/>
      <c r="EU19" s="89"/>
      <c r="EV19" s="89"/>
      <c r="EW19" s="89"/>
      <c r="EX19" s="89"/>
      <c r="EY19" s="89"/>
      <c r="EZ19" s="89"/>
      <c r="FA19" s="89"/>
      <c r="FB19" s="89"/>
      <c r="FC19" s="89"/>
      <c r="FD19" s="89"/>
      <c r="FE19" s="89"/>
      <c r="FF19" s="89"/>
      <c r="FG19" s="89"/>
      <c r="FH19" s="89"/>
      <c r="FI19" s="89"/>
      <c r="FJ19" s="89"/>
      <c r="FK19" s="89"/>
      <c r="FL19" s="89"/>
      <c r="FM19" s="89"/>
      <c r="FN19" s="89"/>
      <c r="FO19" s="89"/>
      <c r="FP19" s="89"/>
      <c r="FQ19" s="89"/>
      <c r="FR19" s="89"/>
      <c r="FS19" s="89"/>
      <c r="FT19" s="89"/>
      <c r="FU19" s="89"/>
      <c r="FV19" s="89"/>
      <c r="FW19" s="89"/>
      <c r="FX19" s="89"/>
      <c r="FY19" s="89"/>
      <c r="FZ19" s="89"/>
      <c r="GA19" s="89"/>
      <c r="GB19" s="89"/>
      <c r="GC19" s="89"/>
      <c r="GD19" s="89"/>
      <c r="GE19" s="89"/>
      <c r="GF19" s="89"/>
      <c r="GG19" s="89"/>
      <c r="GH19" s="89"/>
      <c r="GI19" s="89"/>
      <c r="GJ19" s="89"/>
      <c r="GK19" s="89"/>
      <c r="GL19" s="89"/>
      <c r="GM19" s="89"/>
      <c r="GN19" s="89"/>
      <c r="GO19" s="89"/>
      <c r="GP19" s="89"/>
      <c r="GQ19" s="89"/>
      <c r="GR19" s="89"/>
      <c r="GS19" s="89"/>
      <c r="GT19" s="89"/>
      <c r="GU19" s="89"/>
      <c r="GV19" s="89"/>
      <c r="GW19" s="89"/>
      <c r="GX19" s="89"/>
      <c r="GY19" s="89"/>
      <c r="GZ19" s="89"/>
      <c r="HA19" s="89"/>
      <c r="HB19" s="89"/>
      <c r="HC19" s="89"/>
      <c r="HD19" s="89"/>
      <c r="HE19" s="89"/>
      <c r="HF19" s="89"/>
      <c r="HG19" s="89"/>
      <c r="HH19" s="89"/>
      <c r="HI19" s="89"/>
      <c r="HJ19" s="89"/>
      <c r="HK19" s="89"/>
      <c r="HL19" s="89"/>
      <c r="HM19" s="89"/>
      <c r="HN19" s="89"/>
      <c r="HO19" s="89"/>
      <c r="HP19" s="89"/>
      <c r="HQ19" s="89"/>
      <c r="HR19" s="89"/>
      <c r="HS19" s="89"/>
      <c r="HT19" s="89"/>
      <c r="HU19" s="89"/>
      <c r="HV19" s="89"/>
      <c r="HW19" s="89"/>
      <c r="HX19" s="89"/>
      <c r="HY19" s="89"/>
      <c r="HZ19" s="89"/>
      <c r="IA19" s="89"/>
      <c r="IB19" s="89"/>
      <c r="IC19" s="89"/>
      <c r="ID19" s="89"/>
      <c r="IE19" s="89"/>
      <c r="IF19" s="89"/>
      <c r="IG19" s="89"/>
      <c r="IH19" s="89"/>
    </row>
    <row r="20" s="55" customFormat="1" ht="22" customHeight="1" spans="1:242">
      <c r="A20" s="71"/>
      <c r="B20" s="71"/>
      <c r="C20" s="72"/>
      <c r="D20" s="71"/>
      <c r="E20" s="72"/>
      <c r="F20" s="71"/>
      <c r="G20" s="73" t="s">
        <v>95</v>
      </c>
      <c r="H20" s="74">
        <v>0.5</v>
      </c>
      <c r="I20" s="74">
        <v>0.5</v>
      </c>
      <c r="J20" s="73"/>
      <c r="K20" s="89"/>
      <c r="L20" s="89"/>
      <c r="M20" s="89"/>
      <c r="N20" s="89"/>
      <c r="O20" s="89"/>
      <c r="P20" s="89"/>
      <c r="Q20" s="89"/>
      <c r="R20" s="89"/>
      <c r="S20" s="89"/>
      <c r="T20" s="89"/>
      <c r="U20" s="89"/>
      <c r="V20" s="89"/>
      <c r="W20" s="89"/>
      <c r="X20" s="89"/>
      <c r="Y20" s="89"/>
      <c r="Z20" s="89"/>
      <c r="AA20" s="89"/>
      <c r="AB20" s="89"/>
      <c r="AC20" s="89"/>
      <c r="AD20" s="89"/>
      <c r="AE20" s="89"/>
      <c r="AF20" s="89"/>
      <c r="AG20" s="89"/>
      <c r="AH20" s="89"/>
      <c r="AI20" s="89"/>
      <c r="AJ20" s="89"/>
      <c r="AK20" s="89"/>
      <c r="AL20" s="89"/>
      <c r="AM20" s="89"/>
      <c r="AN20" s="89"/>
      <c r="AO20" s="89"/>
      <c r="AP20" s="89"/>
      <c r="AQ20" s="89"/>
      <c r="AR20" s="89"/>
      <c r="AS20" s="89"/>
      <c r="AT20" s="89"/>
      <c r="AU20" s="89"/>
      <c r="AV20" s="89"/>
      <c r="AW20" s="89"/>
      <c r="AX20" s="89"/>
      <c r="AY20" s="89"/>
      <c r="AZ20" s="89"/>
      <c r="BA20" s="89"/>
      <c r="BB20" s="89"/>
      <c r="BC20" s="89"/>
      <c r="BD20" s="89"/>
      <c r="BE20" s="89"/>
      <c r="BF20" s="89"/>
      <c r="BG20" s="89"/>
      <c r="BH20" s="89"/>
      <c r="BI20" s="89"/>
      <c r="BJ20" s="89"/>
      <c r="BK20" s="89"/>
      <c r="BL20" s="89"/>
      <c r="BM20" s="89"/>
      <c r="BN20" s="89"/>
      <c r="BO20" s="89"/>
      <c r="BP20" s="89"/>
      <c r="BQ20" s="89"/>
      <c r="BR20" s="89"/>
      <c r="BS20" s="89"/>
      <c r="BT20" s="89"/>
      <c r="BU20" s="89"/>
      <c r="BV20" s="89"/>
      <c r="BW20" s="89"/>
      <c r="BX20" s="89"/>
      <c r="BY20" s="89"/>
      <c r="BZ20" s="89"/>
      <c r="CA20" s="89"/>
      <c r="CB20" s="89"/>
      <c r="CC20" s="89"/>
      <c r="CD20" s="89"/>
      <c r="CE20" s="89"/>
      <c r="CF20" s="89"/>
      <c r="CG20" s="89"/>
      <c r="CH20" s="89"/>
      <c r="CI20" s="89"/>
      <c r="CJ20" s="89"/>
      <c r="CK20" s="89"/>
      <c r="CL20" s="89"/>
      <c r="CM20" s="89"/>
      <c r="CN20" s="89"/>
      <c r="CO20" s="89"/>
      <c r="CP20" s="89"/>
      <c r="CQ20" s="89"/>
      <c r="CR20" s="89"/>
      <c r="CS20" s="89"/>
      <c r="CT20" s="89"/>
      <c r="CU20" s="89"/>
      <c r="CV20" s="89"/>
      <c r="CW20" s="89"/>
      <c r="CX20" s="89"/>
      <c r="CY20" s="89"/>
      <c r="CZ20" s="89"/>
      <c r="DA20" s="89"/>
      <c r="DB20" s="89"/>
      <c r="DC20" s="89"/>
      <c r="DD20" s="89"/>
      <c r="DE20" s="89"/>
      <c r="DF20" s="89"/>
      <c r="DG20" s="89"/>
      <c r="DH20" s="89"/>
      <c r="DI20" s="89"/>
      <c r="DJ20" s="89"/>
      <c r="DK20" s="89"/>
      <c r="DL20" s="89"/>
      <c r="DM20" s="89"/>
      <c r="DN20" s="89"/>
      <c r="DO20" s="89"/>
      <c r="DP20" s="89"/>
      <c r="DQ20" s="89"/>
      <c r="DR20" s="89"/>
      <c r="DS20" s="89"/>
      <c r="DT20" s="89"/>
      <c r="DU20" s="89"/>
      <c r="DV20" s="89"/>
      <c r="DW20" s="89"/>
      <c r="DX20" s="89"/>
      <c r="DY20" s="89"/>
      <c r="DZ20" s="89"/>
      <c r="EA20" s="89"/>
      <c r="EB20" s="89"/>
      <c r="EC20" s="89"/>
      <c r="ED20" s="89"/>
      <c r="EE20" s="89"/>
      <c r="EF20" s="89"/>
      <c r="EG20" s="89"/>
      <c r="EH20" s="89"/>
      <c r="EI20" s="89"/>
      <c r="EJ20" s="89"/>
      <c r="EK20" s="89"/>
      <c r="EL20" s="89"/>
      <c r="EM20" s="89"/>
      <c r="EN20" s="89"/>
      <c r="EO20" s="89"/>
      <c r="EP20" s="89"/>
      <c r="EQ20" s="89"/>
      <c r="ER20" s="89"/>
      <c r="ES20" s="89"/>
      <c r="ET20" s="89"/>
      <c r="EU20" s="89"/>
      <c r="EV20" s="89"/>
      <c r="EW20" s="89"/>
      <c r="EX20" s="89"/>
      <c r="EY20" s="89"/>
      <c r="EZ20" s="89"/>
      <c r="FA20" s="89"/>
      <c r="FB20" s="89"/>
      <c r="FC20" s="89"/>
      <c r="FD20" s="89"/>
      <c r="FE20" s="89"/>
      <c r="FF20" s="89"/>
      <c r="FG20" s="89"/>
      <c r="FH20" s="89"/>
      <c r="FI20" s="89"/>
      <c r="FJ20" s="89"/>
      <c r="FK20" s="89"/>
      <c r="FL20" s="89"/>
      <c r="FM20" s="89"/>
      <c r="FN20" s="89"/>
      <c r="FO20" s="89"/>
      <c r="FP20" s="89"/>
      <c r="FQ20" s="89"/>
      <c r="FR20" s="89"/>
      <c r="FS20" s="89"/>
      <c r="FT20" s="89"/>
      <c r="FU20" s="89"/>
      <c r="FV20" s="89"/>
      <c r="FW20" s="89"/>
      <c r="FX20" s="89"/>
      <c r="FY20" s="89"/>
      <c r="FZ20" s="89"/>
      <c r="GA20" s="89"/>
      <c r="GB20" s="89"/>
      <c r="GC20" s="89"/>
      <c r="GD20" s="89"/>
      <c r="GE20" s="89"/>
      <c r="GF20" s="89"/>
      <c r="GG20" s="89"/>
      <c r="GH20" s="89"/>
      <c r="GI20" s="89"/>
      <c r="GJ20" s="89"/>
      <c r="GK20" s="89"/>
      <c r="GL20" s="89"/>
      <c r="GM20" s="89"/>
      <c r="GN20" s="89"/>
      <c r="GO20" s="89"/>
      <c r="GP20" s="89"/>
      <c r="GQ20" s="89"/>
      <c r="GR20" s="89"/>
      <c r="GS20" s="89"/>
      <c r="GT20" s="89"/>
      <c r="GU20" s="89"/>
      <c r="GV20" s="89"/>
      <c r="GW20" s="89"/>
      <c r="GX20" s="89"/>
      <c r="GY20" s="89"/>
      <c r="GZ20" s="89"/>
      <c r="HA20" s="89"/>
      <c r="HB20" s="89"/>
      <c r="HC20" s="89"/>
      <c r="HD20" s="89"/>
      <c r="HE20" s="89"/>
      <c r="HF20" s="89"/>
      <c r="HG20" s="89"/>
      <c r="HH20" s="89"/>
      <c r="HI20" s="89"/>
      <c r="HJ20" s="89"/>
      <c r="HK20" s="89"/>
      <c r="HL20" s="89"/>
      <c r="HM20" s="89"/>
      <c r="HN20" s="89"/>
      <c r="HO20" s="89"/>
      <c r="HP20" s="89"/>
      <c r="HQ20" s="89"/>
      <c r="HR20" s="89"/>
      <c r="HS20" s="89"/>
      <c r="HT20" s="89"/>
      <c r="HU20" s="89"/>
      <c r="HV20" s="89"/>
      <c r="HW20" s="89"/>
      <c r="HX20" s="89"/>
      <c r="HY20" s="89"/>
      <c r="HZ20" s="89"/>
      <c r="IA20" s="89"/>
      <c r="IB20" s="89"/>
      <c r="IC20" s="89"/>
      <c r="ID20" s="89"/>
      <c r="IE20" s="89"/>
      <c r="IF20" s="89"/>
      <c r="IG20" s="89"/>
      <c r="IH20" s="89"/>
    </row>
    <row r="21" s="55" customFormat="1" ht="22" customHeight="1" spans="1:242">
      <c r="A21" s="71"/>
      <c r="B21" s="71"/>
      <c r="C21" s="72"/>
      <c r="D21" s="71"/>
      <c r="E21" s="72"/>
      <c r="F21" s="71"/>
      <c r="G21" s="73" t="s">
        <v>96</v>
      </c>
      <c r="H21" s="74">
        <v>0.5</v>
      </c>
      <c r="I21" s="74">
        <v>0.5</v>
      </c>
      <c r="J21" s="73"/>
      <c r="K21" s="89"/>
      <c r="L21" s="89"/>
      <c r="M21" s="89"/>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Q21" s="89"/>
      <c r="BR21" s="89"/>
      <c r="BS21" s="89"/>
      <c r="BT21" s="89"/>
      <c r="BU21" s="89"/>
      <c r="BV21" s="89"/>
      <c r="BW21" s="89"/>
      <c r="BX21" s="89"/>
      <c r="BY21" s="89"/>
      <c r="BZ21" s="89"/>
      <c r="CA21" s="89"/>
      <c r="CB21" s="89"/>
      <c r="CC21" s="89"/>
      <c r="CD21" s="89"/>
      <c r="CE21" s="89"/>
      <c r="CF21" s="89"/>
      <c r="CG21" s="89"/>
      <c r="CH21" s="89"/>
      <c r="CI21" s="89"/>
      <c r="CJ21" s="89"/>
      <c r="CK21" s="89"/>
      <c r="CL21" s="89"/>
      <c r="CM21" s="89"/>
      <c r="CN21" s="89"/>
      <c r="CO21" s="89"/>
      <c r="CP21" s="89"/>
      <c r="CQ21" s="89"/>
      <c r="CR21" s="89"/>
      <c r="CS21" s="89"/>
      <c r="CT21" s="89"/>
      <c r="CU21" s="89"/>
      <c r="CV21" s="89"/>
      <c r="CW21" s="89"/>
      <c r="CX21" s="89"/>
      <c r="CY21" s="89"/>
      <c r="CZ21" s="89"/>
      <c r="DA21" s="89"/>
      <c r="DB21" s="89"/>
      <c r="DC21" s="89"/>
      <c r="DD21" s="89"/>
      <c r="DE21" s="89"/>
      <c r="DF21" s="89"/>
      <c r="DG21" s="89"/>
      <c r="DH21" s="89"/>
      <c r="DI21" s="89"/>
      <c r="DJ21" s="89"/>
      <c r="DK21" s="89"/>
      <c r="DL21" s="89"/>
      <c r="DM21" s="89"/>
      <c r="DN21" s="89"/>
      <c r="DO21" s="89"/>
      <c r="DP21" s="89"/>
      <c r="DQ21" s="89"/>
      <c r="DR21" s="89"/>
      <c r="DS21" s="89"/>
      <c r="DT21" s="89"/>
      <c r="DU21" s="89"/>
      <c r="DV21" s="89"/>
      <c r="DW21" s="89"/>
      <c r="DX21" s="89"/>
      <c r="DY21" s="89"/>
      <c r="DZ21" s="89"/>
      <c r="EA21" s="89"/>
      <c r="EB21" s="89"/>
      <c r="EC21" s="89"/>
      <c r="ED21" s="89"/>
      <c r="EE21" s="89"/>
      <c r="EF21" s="89"/>
      <c r="EG21" s="89"/>
      <c r="EH21" s="89"/>
      <c r="EI21" s="89"/>
      <c r="EJ21" s="89"/>
      <c r="EK21" s="89"/>
      <c r="EL21" s="89"/>
      <c r="EM21" s="89"/>
      <c r="EN21" s="89"/>
      <c r="EO21" s="89"/>
      <c r="EP21" s="89"/>
      <c r="EQ21" s="89"/>
      <c r="ER21" s="89"/>
      <c r="ES21" s="89"/>
      <c r="ET21" s="89"/>
      <c r="EU21" s="89"/>
      <c r="EV21" s="89"/>
      <c r="EW21" s="89"/>
      <c r="EX21" s="89"/>
      <c r="EY21" s="89"/>
      <c r="EZ21" s="89"/>
      <c r="FA21" s="89"/>
      <c r="FB21" s="89"/>
      <c r="FC21" s="89"/>
      <c r="FD21" s="89"/>
      <c r="FE21" s="89"/>
      <c r="FF21" s="89"/>
      <c r="FG21" s="89"/>
      <c r="FH21" s="89"/>
      <c r="FI21" s="89"/>
      <c r="FJ21" s="89"/>
      <c r="FK21" s="89"/>
      <c r="FL21" s="89"/>
      <c r="FM21" s="89"/>
      <c r="FN21" s="89"/>
      <c r="FO21" s="89"/>
      <c r="FP21" s="89"/>
      <c r="FQ21" s="89"/>
      <c r="FR21" s="89"/>
      <c r="FS21" s="89"/>
      <c r="FT21" s="89"/>
      <c r="FU21" s="89"/>
      <c r="FV21" s="89"/>
      <c r="FW21" s="89"/>
      <c r="FX21" s="89"/>
      <c r="FY21" s="89"/>
      <c r="FZ21" s="89"/>
      <c r="GA21" s="89"/>
      <c r="GB21" s="89"/>
      <c r="GC21" s="89"/>
      <c r="GD21" s="89"/>
      <c r="GE21" s="89"/>
      <c r="GF21" s="89"/>
      <c r="GG21" s="89"/>
      <c r="GH21" s="89"/>
      <c r="GI21" s="89"/>
      <c r="GJ21" s="89"/>
      <c r="GK21" s="89"/>
      <c r="GL21" s="89"/>
      <c r="GM21" s="89"/>
      <c r="GN21" s="89"/>
      <c r="GO21" s="89"/>
      <c r="GP21" s="89"/>
      <c r="GQ21" s="89"/>
      <c r="GR21" s="89"/>
      <c r="GS21" s="89"/>
      <c r="GT21" s="89"/>
      <c r="GU21" s="89"/>
      <c r="GV21" s="89"/>
      <c r="GW21" s="89"/>
      <c r="GX21" s="89"/>
      <c r="GY21" s="89"/>
      <c r="GZ21" s="89"/>
      <c r="HA21" s="89"/>
      <c r="HB21" s="89"/>
      <c r="HC21" s="89"/>
      <c r="HD21" s="89"/>
      <c r="HE21" s="89"/>
      <c r="HF21" s="89"/>
      <c r="HG21" s="89"/>
      <c r="HH21" s="89"/>
      <c r="HI21" s="89"/>
      <c r="HJ21" s="89"/>
      <c r="HK21" s="89"/>
      <c r="HL21" s="89"/>
      <c r="HM21" s="89"/>
      <c r="HN21" s="89"/>
      <c r="HO21" s="89"/>
      <c r="HP21" s="89"/>
      <c r="HQ21" s="89"/>
      <c r="HR21" s="89"/>
      <c r="HS21" s="89"/>
      <c r="HT21" s="89"/>
      <c r="HU21" s="89"/>
      <c r="HV21" s="89"/>
      <c r="HW21" s="89"/>
      <c r="HX21" s="89"/>
      <c r="HY21" s="89"/>
      <c r="HZ21" s="89"/>
      <c r="IA21" s="89"/>
      <c r="IB21" s="89"/>
      <c r="IC21" s="89"/>
      <c r="ID21" s="89"/>
      <c r="IE21" s="89"/>
      <c r="IF21" s="89"/>
      <c r="IG21" s="89"/>
      <c r="IH21" s="89"/>
    </row>
    <row r="22" s="55" customFormat="1" ht="22" customHeight="1" spans="1:242">
      <c r="A22" s="71"/>
      <c r="B22" s="71"/>
      <c r="C22" s="72"/>
      <c r="D22" s="71"/>
      <c r="E22" s="72"/>
      <c r="F22" s="71"/>
      <c r="G22" s="73" t="s">
        <v>97</v>
      </c>
      <c r="H22" s="74">
        <v>0.5</v>
      </c>
      <c r="I22" s="74">
        <v>0.5</v>
      </c>
      <c r="J22" s="73"/>
      <c r="K22" s="89"/>
      <c r="L22" s="89"/>
      <c r="M22" s="89"/>
      <c r="N22" s="89"/>
      <c r="O22" s="89"/>
      <c r="P22" s="89"/>
      <c r="Q22" s="89"/>
      <c r="R22" s="89"/>
      <c r="S22" s="89"/>
      <c r="T22" s="89"/>
      <c r="U22" s="89"/>
      <c r="V22" s="89"/>
      <c r="W22" s="89"/>
      <c r="X22" s="89"/>
      <c r="Y22" s="89"/>
      <c r="Z22" s="89"/>
      <c r="AA22" s="89"/>
      <c r="AB22" s="89"/>
      <c r="AC22" s="89"/>
      <c r="AD22" s="89"/>
      <c r="AE22" s="89"/>
      <c r="AF22" s="89"/>
      <c r="AG22" s="89"/>
      <c r="AH22" s="89"/>
      <c r="AI22" s="89"/>
      <c r="AJ22" s="89"/>
      <c r="AK22" s="89"/>
      <c r="AL22" s="89"/>
      <c r="AM22" s="89"/>
      <c r="AN22" s="89"/>
      <c r="AO22" s="89"/>
      <c r="AP22" s="89"/>
      <c r="AQ22" s="89"/>
      <c r="AR22" s="89"/>
      <c r="AS22" s="89"/>
      <c r="AT22" s="89"/>
      <c r="AU22" s="89"/>
      <c r="AV22" s="89"/>
      <c r="AW22" s="89"/>
      <c r="AX22" s="89"/>
      <c r="AY22" s="89"/>
      <c r="AZ22" s="89"/>
      <c r="BA22" s="89"/>
      <c r="BB22" s="89"/>
      <c r="BC22" s="89"/>
      <c r="BD22" s="89"/>
      <c r="BE22" s="89"/>
      <c r="BF22" s="89"/>
      <c r="BG22" s="89"/>
      <c r="BH22" s="89"/>
      <c r="BI22" s="89"/>
      <c r="BJ22" s="89"/>
      <c r="BK22" s="89"/>
      <c r="BL22" s="89"/>
      <c r="BM22" s="89"/>
      <c r="BN22" s="89"/>
      <c r="BO22" s="89"/>
      <c r="BP22" s="89"/>
      <c r="BQ22" s="89"/>
      <c r="BR22" s="89"/>
      <c r="BS22" s="89"/>
      <c r="BT22" s="89"/>
      <c r="BU22" s="89"/>
      <c r="BV22" s="89"/>
      <c r="BW22" s="89"/>
      <c r="BX22" s="89"/>
      <c r="BY22" s="89"/>
      <c r="BZ22" s="89"/>
      <c r="CA22" s="89"/>
      <c r="CB22" s="89"/>
      <c r="CC22" s="89"/>
      <c r="CD22" s="89"/>
      <c r="CE22" s="89"/>
      <c r="CF22" s="89"/>
      <c r="CG22" s="89"/>
      <c r="CH22" s="89"/>
      <c r="CI22" s="89"/>
      <c r="CJ22" s="89"/>
      <c r="CK22" s="89"/>
      <c r="CL22" s="89"/>
      <c r="CM22" s="89"/>
      <c r="CN22" s="89"/>
      <c r="CO22" s="89"/>
      <c r="CP22" s="89"/>
      <c r="CQ22" s="89"/>
      <c r="CR22" s="89"/>
      <c r="CS22" s="89"/>
      <c r="CT22" s="89"/>
      <c r="CU22" s="89"/>
      <c r="CV22" s="89"/>
      <c r="CW22" s="89"/>
      <c r="CX22" s="89"/>
      <c r="CY22" s="89"/>
      <c r="CZ22" s="89"/>
      <c r="DA22" s="89"/>
      <c r="DB22" s="89"/>
      <c r="DC22" s="89"/>
      <c r="DD22" s="89"/>
      <c r="DE22" s="89"/>
      <c r="DF22" s="89"/>
      <c r="DG22" s="89"/>
      <c r="DH22" s="89"/>
      <c r="DI22" s="89"/>
      <c r="DJ22" s="89"/>
      <c r="DK22" s="89"/>
      <c r="DL22" s="89"/>
      <c r="DM22" s="89"/>
      <c r="DN22" s="89"/>
      <c r="DO22" s="89"/>
      <c r="DP22" s="89"/>
      <c r="DQ22" s="89"/>
      <c r="DR22" s="89"/>
      <c r="DS22" s="89"/>
      <c r="DT22" s="89"/>
      <c r="DU22" s="89"/>
      <c r="DV22" s="89"/>
      <c r="DW22" s="89"/>
      <c r="DX22" s="89"/>
      <c r="DY22" s="89"/>
      <c r="DZ22" s="89"/>
      <c r="EA22" s="89"/>
      <c r="EB22" s="89"/>
      <c r="EC22" s="89"/>
      <c r="ED22" s="89"/>
      <c r="EE22" s="89"/>
      <c r="EF22" s="89"/>
      <c r="EG22" s="89"/>
      <c r="EH22" s="89"/>
      <c r="EI22" s="89"/>
      <c r="EJ22" s="89"/>
      <c r="EK22" s="89"/>
      <c r="EL22" s="89"/>
      <c r="EM22" s="89"/>
      <c r="EN22" s="89"/>
      <c r="EO22" s="89"/>
      <c r="EP22" s="89"/>
      <c r="EQ22" s="89"/>
      <c r="ER22" s="89"/>
      <c r="ES22" s="89"/>
      <c r="ET22" s="89"/>
      <c r="EU22" s="89"/>
      <c r="EV22" s="89"/>
      <c r="EW22" s="89"/>
      <c r="EX22" s="89"/>
      <c r="EY22" s="89"/>
      <c r="EZ22" s="89"/>
      <c r="FA22" s="89"/>
      <c r="FB22" s="89"/>
      <c r="FC22" s="89"/>
      <c r="FD22" s="89"/>
      <c r="FE22" s="89"/>
      <c r="FF22" s="89"/>
      <c r="FG22" s="89"/>
      <c r="FH22" s="89"/>
      <c r="FI22" s="89"/>
      <c r="FJ22" s="89"/>
      <c r="FK22" s="89"/>
      <c r="FL22" s="89"/>
      <c r="FM22" s="89"/>
      <c r="FN22" s="89"/>
      <c r="FO22" s="89"/>
      <c r="FP22" s="89"/>
      <c r="FQ22" s="89"/>
      <c r="FR22" s="89"/>
      <c r="FS22" s="89"/>
      <c r="FT22" s="89"/>
      <c r="FU22" s="89"/>
      <c r="FV22" s="89"/>
      <c r="FW22" s="89"/>
      <c r="FX22" s="89"/>
      <c r="FY22" s="89"/>
      <c r="FZ22" s="89"/>
      <c r="GA22" s="89"/>
      <c r="GB22" s="89"/>
      <c r="GC22" s="89"/>
      <c r="GD22" s="89"/>
      <c r="GE22" s="89"/>
      <c r="GF22" s="89"/>
      <c r="GG22" s="89"/>
      <c r="GH22" s="89"/>
      <c r="GI22" s="89"/>
      <c r="GJ22" s="89"/>
      <c r="GK22" s="89"/>
      <c r="GL22" s="89"/>
      <c r="GM22" s="89"/>
      <c r="GN22" s="89"/>
      <c r="GO22" s="89"/>
      <c r="GP22" s="89"/>
      <c r="GQ22" s="89"/>
      <c r="GR22" s="89"/>
      <c r="GS22" s="89"/>
      <c r="GT22" s="89"/>
      <c r="GU22" s="89"/>
      <c r="GV22" s="89"/>
      <c r="GW22" s="89"/>
      <c r="GX22" s="89"/>
      <c r="GY22" s="89"/>
      <c r="GZ22" s="89"/>
      <c r="HA22" s="89"/>
      <c r="HB22" s="89"/>
      <c r="HC22" s="89"/>
      <c r="HD22" s="89"/>
      <c r="HE22" s="89"/>
      <c r="HF22" s="89"/>
      <c r="HG22" s="89"/>
      <c r="HH22" s="89"/>
      <c r="HI22" s="89"/>
      <c r="HJ22" s="89"/>
      <c r="HK22" s="89"/>
      <c r="HL22" s="89"/>
      <c r="HM22" s="89"/>
      <c r="HN22" s="89"/>
      <c r="HO22" s="89"/>
      <c r="HP22" s="89"/>
      <c r="HQ22" s="89"/>
      <c r="HR22" s="89"/>
      <c r="HS22" s="89"/>
      <c r="HT22" s="89"/>
      <c r="HU22" s="89"/>
      <c r="HV22" s="89"/>
      <c r="HW22" s="89"/>
      <c r="HX22" s="89"/>
      <c r="HY22" s="89"/>
      <c r="HZ22" s="89"/>
      <c r="IA22" s="89"/>
      <c r="IB22" s="89"/>
      <c r="IC22" s="89"/>
      <c r="ID22" s="89"/>
      <c r="IE22" s="89"/>
      <c r="IF22" s="89"/>
      <c r="IG22" s="89"/>
      <c r="IH22" s="89"/>
    </row>
    <row r="23" s="55" customFormat="1" ht="22" customHeight="1" spans="1:242">
      <c r="A23" s="71"/>
      <c r="B23" s="71"/>
      <c r="C23" s="72"/>
      <c r="D23" s="71"/>
      <c r="E23" s="72" t="s">
        <v>98</v>
      </c>
      <c r="F23" s="71" t="s">
        <v>77</v>
      </c>
      <c r="G23" s="73" t="s">
        <v>99</v>
      </c>
      <c r="H23" s="74">
        <v>0.5</v>
      </c>
      <c r="I23" s="74">
        <v>0.5</v>
      </c>
      <c r="J23" s="83"/>
      <c r="K23" s="89"/>
      <c r="L23" s="89"/>
      <c r="M23" s="89"/>
      <c r="N23" s="89"/>
      <c r="O23" s="89"/>
      <c r="P23" s="89"/>
      <c r="Q23" s="89"/>
      <c r="R23" s="89"/>
      <c r="S23" s="89"/>
      <c r="T23" s="89"/>
      <c r="U23" s="89"/>
      <c r="V23" s="89"/>
      <c r="W23" s="89"/>
      <c r="X23" s="89"/>
      <c r="Y23" s="89"/>
      <c r="Z23" s="89"/>
      <c r="AA23" s="89"/>
      <c r="AB23" s="89"/>
      <c r="AC23" s="89"/>
      <c r="AD23" s="89"/>
      <c r="AE23" s="89"/>
      <c r="AF23" s="89"/>
      <c r="AG23" s="89"/>
      <c r="AH23" s="89"/>
      <c r="AI23" s="89"/>
      <c r="AJ23" s="89"/>
      <c r="AK23" s="89"/>
      <c r="AL23" s="89"/>
      <c r="AM23" s="89"/>
      <c r="AN23" s="89"/>
      <c r="AO23" s="89"/>
      <c r="AP23" s="89"/>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Q23" s="89"/>
      <c r="BR23" s="89"/>
      <c r="BS23" s="89"/>
      <c r="BT23" s="89"/>
      <c r="BU23" s="89"/>
      <c r="BV23" s="89"/>
      <c r="BW23" s="89"/>
      <c r="BX23" s="89"/>
      <c r="BY23" s="89"/>
      <c r="BZ23" s="89"/>
      <c r="CA23" s="89"/>
      <c r="CB23" s="89"/>
      <c r="CC23" s="89"/>
      <c r="CD23" s="89"/>
      <c r="CE23" s="89"/>
      <c r="CF23" s="89"/>
      <c r="CG23" s="89"/>
      <c r="CH23" s="89"/>
      <c r="CI23" s="89"/>
      <c r="CJ23" s="89"/>
      <c r="CK23" s="89"/>
      <c r="CL23" s="89"/>
      <c r="CM23" s="89"/>
      <c r="CN23" s="89"/>
      <c r="CO23" s="89"/>
      <c r="CP23" s="89"/>
      <c r="CQ23" s="89"/>
      <c r="CR23" s="89"/>
      <c r="CS23" s="89"/>
      <c r="CT23" s="89"/>
      <c r="CU23" s="89"/>
      <c r="CV23" s="89"/>
      <c r="CW23" s="89"/>
      <c r="CX23" s="89"/>
      <c r="CY23" s="89"/>
      <c r="CZ23" s="89"/>
      <c r="DA23" s="89"/>
      <c r="DB23" s="89"/>
      <c r="DC23" s="89"/>
      <c r="DD23" s="89"/>
      <c r="DE23" s="89"/>
      <c r="DF23" s="89"/>
      <c r="DG23" s="89"/>
      <c r="DH23" s="89"/>
      <c r="DI23" s="89"/>
      <c r="DJ23" s="89"/>
      <c r="DK23" s="89"/>
      <c r="DL23" s="89"/>
      <c r="DM23" s="89"/>
      <c r="DN23" s="89"/>
      <c r="DO23" s="89"/>
      <c r="DP23" s="89"/>
      <c r="DQ23" s="89"/>
      <c r="DR23" s="89"/>
      <c r="DS23" s="89"/>
      <c r="DT23" s="89"/>
      <c r="DU23" s="89"/>
      <c r="DV23" s="89"/>
      <c r="DW23" s="89"/>
      <c r="DX23" s="89"/>
      <c r="DY23" s="89"/>
      <c r="DZ23" s="89"/>
      <c r="EA23" s="89"/>
      <c r="EB23" s="89"/>
      <c r="EC23" s="89"/>
      <c r="ED23" s="89"/>
      <c r="EE23" s="89"/>
      <c r="EF23" s="89"/>
      <c r="EG23" s="89"/>
      <c r="EH23" s="89"/>
      <c r="EI23" s="89"/>
      <c r="EJ23" s="89"/>
      <c r="EK23" s="89"/>
      <c r="EL23" s="89"/>
      <c r="EM23" s="89"/>
      <c r="EN23" s="89"/>
      <c r="EO23" s="89"/>
      <c r="EP23" s="89"/>
      <c r="EQ23" s="89"/>
      <c r="ER23" s="89"/>
      <c r="ES23" s="89"/>
      <c r="ET23" s="89"/>
      <c r="EU23" s="89"/>
      <c r="EV23" s="89"/>
      <c r="EW23" s="89"/>
      <c r="EX23" s="89"/>
      <c r="EY23" s="89"/>
      <c r="EZ23" s="89"/>
      <c r="FA23" s="89"/>
      <c r="FB23" s="89"/>
      <c r="FC23" s="89"/>
      <c r="FD23" s="89"/>
      <c r="FE23" s="89"/>
      <c r="FF23" s="89"/>
      <c r="FG23" s="89"/>
      <c r="FH23" s="89"/>
      <c r="FI23" s="89"/>
      <c r="FJ23" s="89"/>
      <c r="FK23" s="89"/>
      <c r="FL23" s="89"/>
      <c r="FM23" s="89"/>
      <c r="FN23" s="89"/>
      <c r="FO23" s="89"/>
      <c r="FP23" s="89"/>
      <c r="FQ23" s="89"/>
      <c r="FR23" s="89"/>
      <c r="FS23" s="89"/>
      <c r="FT23" s="89"/>
      <c r="FU23" s="89"/>
      <c r="FV23" s="89"/>
      <c r="FW23" s="89"/>
      <c r="FX23" s="89"/>
      <c r="FY23" s="89"/>
      <c r="FZ23" s="89"/>
      <c r="GA23" s="89"/>
      <c r="GB23" s="89"/>
      <c r="GC23" s="89"/>
      <c r="GD23" s="89"/>
      <c r="GE23" s="89"/>
      <c r="GF23" s="89"/>
      <c r="GG23" s="89"/>
      <c r="GH23" s="89"/>
      <c r="GI23" s="89"/>
      <c r="GJ23" s="89"/>
      <c r="GK23" s="89"/>
      <c r="GL23" s="89"/>
      <c r="GM23" s="89"/>
      <c r="GN23" s="89"/>
      <c r="GO23" s="89"/>
      <c r="GP23" s="89"/>
      <c r="GQ23" s="89"/>
      <c r="GR23" s="89"/>
      <c r="GS23" s="89"/>
      <c r="GT23" s="89"/>
      <c r="GU23" s="89"/>
      <c r="GV23" s="89"/>
      <c r="GW23" s="89"/>
      <c r="GX23" s="89"/>
      <c r="GY23" s="89"/>
      <c r="GZ23" s="89"/>
      <c r="HA23" s="89"/>
      <c r="HB23" s="89"/>
      <c r="HC23" s="89"/>
      <c r="HD23" s="89"/>
      <c r="HE23" s="89"/>
      <c r="HF23" s="89"/>
      <c r="HG23" s="89"/>
      <c r="HH23" s="89"/>
      <c r="HI23" s="89"/>
      <c r="HJ23" s="89"/>
      <c r="HK23" s="89"/>
      <c r="HL23" s="89"/>
      <c r="HM23" s="89"/>
      <c r="HN23" s="89"/>
      <c r="HO23" s="89"/>
      <c r="HP23" s="89"/>
      <c r="HQ23" s="89"/>
      <c r="HR23" s="89"/>
      <c r="HS23" s="89"/>
      <c r="HT23" s="89"/>
      <c r="HU23" s="89"/>
      <c r="HV23" s="89"/>
      <c r="HW23" s="89"/>
      <c r="HX23" s="89"/>
      <c r="HY23" s="89"/>
      <c r="HZ23" s="89"/>
      <c r="IA23" s="89"/>
      <c r="IB23" s="89"/>
      <c r="IC23" s="89"/>
      <c r="ID23" s="89"/>
      <c r="IE23" s="89"/>
      <c r="IF23" s="89"/>
      <c r="IG23" s="89"/>
      <c r="IH23" s="89"/>
    </row>
    <row r="24" s="55" customFormat="1" ht="22" customHeight="1" spans="1:242">
      <c r="A24" s="71"/>
      <c r="B24" s="71"/>
      <c r="C24" s="72"/>
      <c r="D24" s="71"/>
      <c r="E24" s="72"/>
      <c r="F24" s="71"/>
      <c r="G24" s="73" t="s">
        <v>100</v>
      </c>
      <c r="H24" s="74">
        <v>1</v>
      </c>
      <c r="I24" s="74">
        <v>1</v>
      </c>
      <c r="J24" s="83"/>
      <c r="K24" s="89"/>
      <c r="L24" s="89"/>
      <c r="M24" s="89"/>
      <c r="N24" s="89"/>
      <c r="O24" s="89"/>
      <c r="P24" s="89"/>
      <c r="Q24" s="89"/>
      <c r="R24" s="89"/>
      <c r="S24" s="89"/>
      <c r="T24" s="89"/>
      <c r="U24" s="89"/>
      <c r="V24" s="89"/>
      <c r="W24" s="89"/>
      <c r="X24" s="89"/>
      <c r="Y24" s="89"/>
      <c r="Z24" s="89"/>
      <c r="AA24" s="89"/>
      <c r="AB24" s="89"/>
      <c r="AC24" s="89"/>
      <c r="AD24" s="89"/>
      <c r="AE24" s="89"/>
      <c r="AF24" s="89"/>
      <c r="AG24" s="89"/>
      <c r="AH24" s="89"/>
      <c r="AI24" s="89"/>
      <c r="AJ24" s="89"/>
      <c r="AK24" s="89"/>
      <c r="AL24" s="89"/>
      <c r="AM24" s="89"/>
      <c r="AN24" s="89"/>
      <c r="AO24" s="89"/>
      <c r="AP24" s="89"/>
      <c r="AQ24" s="89"/>
      <c r="AR24" s="89"/>
      <c r="AS24" s="89"/>
      <c r="AT24" s="89"/>
      <c r="AU24" s="89"/>
      <c r="AV24" s="89"/>
      <c r="AW24" s="89"/>
      <c r="AX24" s="89"/>
      <c r="AY24" s="89"/>
      <c r="AZ24" s="89"/>
      <c r="BA24" s="89"/>
      <c r="BB24" s="89"/>
      <c r="BC24" s="89"/>
      <c r="BD24" s="89"/>
      <c r="BE24" s="89"/>
      <c r="BF24" s="89"/>
      <c r="BG24" s="89"/>
      <c r="BH24" s="89"/>
      <c r="BI24" s="89"/>
      <c r="BJ24" s="89"/>
      <c r="BK24" s="89"/>
      <c r="BL24" s="89"/>
      <c r="BM24" s="89"/>
      <c r="BN24" s="89"/>
      <c r="BO24" s="89"/>
      <c r="BP24" s="89"/>
      <c r="BQ24" s="89"/>
      <c r="BR24" s="89"/>
      <c r="BS24" s="89"/>
      <c r="BT24" s="89"/>
      <c r="BU24" s="89"/>
      <c r="BV24" s="89"/>
      <c r="BW24" s="89"/>
      <c r="BX24" s="89"/>
      <c r="BY24" s="89"/>
      <c r="BZ24" s="89"/>
      <c r="CA24" s="89"/>
      <c r="CB24" s="89"/>
      <c r="CC24" s="89"/>
      <c r="CD24" s="89"/>
      <c r="CE24" s="89"/>
      <c r="CF24" s="89"/>
      <c r="CG24" s="89"/>
      <c r="CH24" s="89"/>
      <c r="CI24" s="89"/>
      <c r="CJ24" s="89"/>
      <c r="CK24" s="89"/>
      <c r="CL24" s="89"/>
      <c r="CM24" s="89"/>
      <c r="CN24" s="89"/>
      <c r="CO24" s="89"/>
      <c r="CP24" s="89"/>
      <c r="CQ24" s="89"/>
      <c r="CR24" s="89"/>
      <c r="CS24" s="89"/>
      <c r="CT24" s="89"/>
      <c r="CU24" s="89"/>
      <c r="CV24" s="89"/>
      <c r="CW24" s="89"/>
      <c r="CX24" s="89"/>
      <c r="CY24" s="89"/>
      <c r="CZ24" s="89"/>
      <c r="DA24" s="89"/>
      <c r="DB24" s="89"/>
      <c r="DC24" s="89"/>
      <c r="DD24" s="89"/>
      <c r="DE24" s="89"/>
      <c r="DF24" s="89"/>
      <c r="DG24" s="89"/>
      <c r="DH24" s="89"/>
      <c r="DI24" s="89"/>
      <c r="DJ24" s="89"/>
      <c r="DK24" s="89"/>
      <c r="DL24" s="89"/>
      <c r="DM24" s="89"/>
      <c r="DN24" s="89"/>
      <c r="DO24" s="89"/>
      <c r="DP24" s="89"/>
      <c r="DQ24" s="89"/>
      <c r="DR24" s="89"/>
      <c r="DS24" s="89"/>
      <c r="DT24" s="89"/>
      <c r="DU24" s="89"/>
      <c r="DV24" s="89"/>
      <c r="DW24" s="89"/>
      <c r="DX24" s="89"/>
      <c r="DY24" s="89"/>
      <c r="DZ24" s="89"/>
      <c r="EA24" s="89"/>
      <c r="EB24" s="89"/>
      <c r="EC24" s="89"/>
      <c r="ED24" s="89"/>
      <c r="EE24" s="89"/>
      <c r="EF24" s="89"/>
      <c r="EG24" s="89"/>
      <c r="EH24" s="89"/>
      <c r="EI24" s="89"/>
      <c r="EJ24" s="89"/>
      <c r="EK24" s="89"/>
      <c r="EL24" s="89"/>
      <c r="EM24" s="89"/>
      <c r="EN24" s="89"/>
      <c r="EO24" s="89"/>
      <c r="EP24" s="89"/>
      <c r="EQ24" s="89"/>
      <c r="ER24" s="89"/>
      <c r="ES24" s="89"/>
      <c r="ET24" s="89"/>
      <c r="EU24" s="89"/>
      <c r="EV24" s="89"/>
      <c r="EW24" s="89"/>
      <c r="EX24" s="89"/>
      <c r="EY24" s="89"/>
      <c r="EZ24" s="89"/>
      <c r="FA24" s="89"/>
      <c r="FB24" s="89"/>
      <c r="FC24" s="89"/>
      <c r="FD24" s="89"/>
      <c r="FE24" s="89"/>
      <c r="FF24" s="89"/>
      <c r="FG24" s="89"/>
      <c r="FH24" s="89"/>
      <c r="FI24" s="89"/>
      <c r="FJ24" s="89"/>
      <c r="FK24" s="89"/>
      <c r="FL24" s="89"/>
      <c r="FM24" s="89"/>
      <c r="FN24" s="89"/>
      <c r="FO24" s="89"/>
      <c r="FP24" s="89"/>
      <c r="FQ24" s="89"/>
      <c r="FR24" s="89"/>
      <c r="FS24" s="89"/>
      <c r="FT24" s="89"/>
      <c r="FU24" s="89"/>
      <c r="FV24" s="89"/>
      <c r="FW24" s="89"/>
      <c r="FX24" s="89"/>
      <c r="FY24" s="89"/>
      <c r="FZ24" s="89"/>
      <c r="GA24" s="89"/>
      <c r="GB24" s="89"/>
      <c r="GC24" s="89"/>
      <c r="GD24" s="89"/>
      <c r="GE24" s="89"/>
      <c r="GF24" s="89"/>
      <c r="GG24" s="89"/>
      <c r="GH24" s="89"/>
      <c r="GI24" s="89"/>
      <c r="GJ24" s="89"/>
      <c r="GK24" s="89"/>
      <c r="GL24" s="89"/>
      <c r="GM24" s="89"/>
      <c r="GN24" s="89"/>
      <c r="GO24" s="89"/>
      <c r="GP24" s="89"/>
      <c r="GQ24" s="89"/>
      <c r="GR24" s="89"/>
      <c r="GS24" s="89"/>
      <c r="GT24" s="89"/>
      <c r="GU24" s="89"/>
      <c r="GV24" s="89"/>
      <c r="GW24" s="89"/>
      <c r="GX24" s="89"/>
      <c r="GY24" s="89"/>
      <c r="GZ24" s="89"/>
      <c r="HA24" s="89"/>
      <c r="HB24" s="89"/>
      <c r="HC24" s="89"/>
      <c r="HD24" s="89"/>
      <c r="HE24" s="89"/>
      <c r="HF24" s="89"/>
      <c r="HG24" s="89"/>
      <c r="HH24" s="89"/>
      <c r="HI24" s="89"/>
      <c r="HJ24" s="89"/>
      <c r="HK24" s="89"/>
      <c r="HL24" s="89"/>
      <c r="HM24" s="89"/>
      <c r="HN24" s="89"/>
      <c r="HO24" s="89"/>
      <c r="HP24" s="89"/>
      <c r="HQ24" s="89"/>
      <c r="HR24" s="89"/>
      <c r="HS24" s="89"/>
      <c r="HT24" s="89"/>
      <c r="HU24" s="89"/>
      <c r="HV24" s="89"/>
      <c r="HW24" s="89"/>
      <c r="HX24" s="89"/>
      <c r="HY24" s="89"/>
      <c r="HZ24" s="89"/>
      <c r="IA24" s="89"/>
      <c r="IB24" s="89"/>
      <c r="IC24" s="89"/>
      <c r="ID24" s="89"/>
      <c r="IE24" s="89"/>
      <c r="IF24" s="89"/>
      <c r="IG24" s="89"/>
      <c r="IH24" s="89"/>
    </row>
    <row r="25" s="57" customFormat="1" ht="62" customHeight="1" spans="1:10">
      <c r="A25" s="72" t="s">
        <v>23</v>
      </c>
      <c r="B25" s="72" t="s">
        <v>101</v>
      </c>
      <c r="C25" s="72" t="s">
        <v>25</v>
      </c>
      <c r="D25" s="72" t="s">
        <v>67</v>
      </c>
      <c r="E25" s="72" t="s">
        <v>102</v>
      </c>
      <c r="F25" s="72" t="s">
        <v>103</v>
      </c>
      <c r="G25" s="75" t="s">
        <v>104</v>
      </c>
      <c r="H25" s="76">
        <v>3</v>
      </c>
      <c r="I25" s="76">
        <v>3</v>
      </c>
      <c r="J25" s="75"/>
    </row>
    <row r="26" s="57" customFormat="1" ht="67" customHeight="1" spans="1:10">
      <c r="A26" s="72" t="s">
        <v>23</v>
      </c>
      <c r="B26" s="72" t="s">
        <v>105</v>
      </c>
      <c r="C26" s="72"/>
      <c r="D26" s="72"/>
      <c r="E26" s="72" t="s">
        <v>106</v>
      </c>
      <c r="F26" s="72" t="s">
        <v>103</v>
      </c>
      <c r="G26" s="75" t="s">
        <v>107</v>
      </c>
      <c r="H26" s="76">
        <v>3</v>
      </c>
      <c r="I26" s="76">
        <v>3</v>
      </c>
      <c r="J26" s="75"/>
    </row>
    <row r="27" s="57" customFormat="1" ht="28" customHeight="1" spans="1:10">
      <c r="A27" s="72"/>
      <c r="B27" s="72"/>
      <c r="C27" s="72"/>
      <c r="D27" s="72"/>
      <c r="E27" s="72" t="s">
        <v>108</v>
      </c>
      <c r="F27" s="72" t="s">
        <v>109</v>
      </c>
      <c r="G27" s="75" t="s">
        <v>110</v>
      </c>
      <c r="H27" s="74">
        <v>1</v>
      </c>
      <c r="I27" s="74">
        <v>1</v>
      </c>
      <c r="J27" s="75"/>
    </row>
    <row r="28" s="57" customFormat="1" ht="28" customHeight="1" spans="1:10">
      <c r="A28" s="72"/>
      <c r="B28" s="72"/>
      <c r="C28" s="72"/>
      <c r="D28" s="72"/>
      <c r="E28" s="72"/>
      <c r="F28" s="72"/>
      <c r="G28" s="75" t="s">
        <v>111</v>
      </c>
      <c r="H28" s="74">
        <v>1</v>
      </c>
      <c r="I28" s="74">
        <v>1</v>
      </c>
      <c r="J28" s="75"/>
    </row>
    <row r="29" s="57" customFormat="1" ht="28" customHeight="1" spans="1:10">
      <c r="A29" s="72"/>
      <c r="B29" s="72"/>
      <c r="C29" s="72"/>
      <c r="D29" s="72"/>
      <c r="E29" s="72"/>
      <c r="F29" s="72"/>
      <c r="G29" s="75" t="s">
        <v>112</v>
      </c>
      <c r="H29" s="74">
        <v>1.5</v>
      </c>
      <c r="I29" s="74">
        <v>1.5</v>
      </c>
      <c r="J29" s="75"/>
    </row>
    <row r="30" s="57" customFormat="1" ht="28" customHeight="1" spans="1:10">
      <c r="A30" s="72"/>
      <c r="B30" s="72"/>
      <c r="C30" s="72"/>
      <c r="D30" s="72"/>
      <c r="E30" s="72"/>
      <c r="F30" s="72"/>
      <c r="G30" s="75" t="s">
        <v>113</v>
      </c>
      <c r="H30" s="74">
        <v>1.5</v>
      </c>
      <c r="I30" s="74">
        <v>1.5</v>
      </c>
      <c r="J30" s="75"/>
    </row>
    <row r="31" s="57" customFormat="1" ht="28" customHeight="1" spans="1:10">
      <c r="A31" s="72"/>
      <c r="B31" s="72"/>
      <c r="C31" s="72" t="s">
        <v>31</v>
      </c>
      <c r="D31" s="72" t="s">
        <v>114</v>
      </c>
      <c r="E31" s="72" t="s">
        <v>115</v>
      </c>
      <c r="F31" s="72" t="s">
        <v>68</v>
      </c>
      <c r="G31" s="75" t="s">
        <v>116</v>
      </c>
      <c r="H31" s="74">
        <v>1</v>
      </c>
      <c r="I31" s="74">
        <v>1</v>
      </c>
      <c r="J31" s="75"/>
    </row>
    <row r="32" s="57" customFormat="1" ht="28" customHeight="1" spans="1:10">
      <c r="A32" s="72"/>
      <c r="B32" s="72"/>
      <c r="C32" s="72"/>
      <c r="D32" s="72"/>
      <c r="E32" s="72"/>
      <c r="F32" s="72"/>
      <c r="G32" s="75" t="s">
        <v>117</v>
      </c>
      <c r="H32" s="74">
        <v>1</v>
      </c>
      <c r="I32" s="74">
        <v>1</v>
      </c>
      <c r="J32" s="75"/>
    </row>
    <row r="33" s="57" customFormat="1" ht="28" customHeight="1" spans="1:10">
      <c r="A33" s="72"/>
      <c r="B33" s="72"/>
      <c r="C33" s="72"/>
      <c r="D33" s="72"/>
      <c r="E33" s="72"/>
      <c r="F33" s="72"/>
      <c r="G33" s="75" t="s">
        <v>118</v>
      </c>
      <c r="H33" s="74">
        <v>1</v>
      </c>
      <c r="I33" s="74">
        <v>1</v>
      </c>
      <c r="J33" s="75"/>
    </row>
    <row r="34" s="57" customFormat="1" ht="28" customHeight="1" spans="1:10">
      <c r="A34" s="72"/>
      <c r="B34" s="72"/>
      <c r="C34" s="72"/>
      <c r="D34" s="72"/>
      <c r="E34" s="72"/>
      <c r="F34" s="72"/>
      <c r="G34" s="75" t="s">
        <v>119</v>
      </c>
      <c r="H34" s="74">
        <v>1</v>
      </c>
      <c r="I34" s="74">
        <v>1</v>
      </c>
      <c r="J34" s="75"/>
    </row>
    <row r="35" s="57" customFormat="1" ht="28" customHeight="1" spans="1:11">
      <c r="A35" s="72"/>
      <c r="B35" s="72"/>
      <c r="C35" s="72"/>
      <c r="D35" s="72"/>
      <c r="E35" s="72" t="s">
        <v>120</v>
      </c>
      <c r="F35" s="72" t="s">
        <v>121</v>
      </c>
      <c r="G35" s="75" t="s">
        <v>122</v>
      </c>
      <c r="H35" s="74">
        <v>2</v>
      </c>
      <c r="I35" s="74">
        <v>2</v>
      </c>
      <c r="J35" s="75"/>
      <c r="K35" s="91"/>
    </row>
    <row r="36" s="57" customFormat="1" ht="28" customHeight="1" spans="1:11">
      <c r="A36" s="72"/>
      <c r="B36" s="72"/>
      <c r="C36" s="72"/>
      <c r="D36" s="72"/>
      <c r="E36" s="72"/>
      <c r="F36" s="72"/>
      <c r="G36" s="75" t="s">
        <v>123</v>
      </c>
      <c r="H36" s="74">
        <v>2</v>
      </c>
      <c r="I36" s="74">
        <v>2</v>
      </c>
      <c r="J36" s="75"/>
      <c r="K36" s="91"/>
    </row>
    <row r="37" s="57" customFormat="1" ht="28" customHeight="1" spans="1:11">
      <c r="A37" s="72"/>
      <c r="B37" s="72"/>
      <c r="C37" s="72"/>
      <c r="D37" s="72"/>
      <c r="E37" s="72"/>
      <c r="F37" s="72"/>
      <c r="G37" s="75" t="s">
        <v>124</v>
      </c>
      <c r="H37" s="74">
        <v>8</v>
      </c>
      <c r="I37" s="74">
        <v>6</v>
      </c>
      <c r="J37" s="75" t="s">
        <v>125</v>
      </c>
      <c r="K37" s="91"/>
    </row>
    <row r="38" s="57" customFormat="1" ht="28" customHeight="1" spans="1:11">
      <c r="A38" s="72"/>
      <c r="B38" s="72"/>
      <c r="C38" s="72"/>
      <c r="D38" s="72"/>
      <c r="E38" s="72"/>
      <c r="F38" s="72"/>
      <c r="G38" s="75" t="s">
        <v>126</v>
      </c>
      <c r="H38" s="74">
        <v>2</v>
      </c>
      <c r="I38" s="74">
        <v>2</v>
      </c>
      <c r="J38" s="75"/>
      <c r="K38" s="91"/>
    </row>
    <row r="39" s="57" customFormat="1" ht="78" customHeight="1" spans="1:10">
      <c r="A39" s="72" t="s">
        <v>37</v>
      </c>
      <c r="B39" s="72" t="s">
        <v>127</v>
      </c>
      <c r="C39" s="72" t="s">
        <v>39</v>
      </c>
      <c r="D39" s="77" t="s">
        <v>127</v>
      </c>
      <c r="E39" s="72" t="s">
        <v>128</v>
      </c>
      <c r="F39" s="72" t="s">
        <v>129</v>
      </c>
      <c r="G39" s="75" t="s">
        <v>130</v>
      </c>
      <c r="H39" s="74">
        <v>9</v>
      </c>
      <c r="I39" s="74">
        <v>6</v>
      </c>
      <c r="J39" s="77" t="s">
        <v>131</v>
      </c>
    </row>
    <row r="40" s="57" customFormat="1" ht="77" customHeight="1" spans="1:10">
      <c r="A40" s="72"/>
      <c r="B40" s="72"/>
      <c r="C40" s="72" t="s">
        <v>42</v>
      </c>
      <c r="D40" s="78"/>
      <c r="E40" s="72" t="s">
        <v>132</v>
      </c>
      <c r="F40" s="72" t="s">
        <v>129</v>
      </c>
      <c r="G40" s="79" t="s">
        <v>133</v>
      </c>
      <c r="H40" s="74">
        <v>9</v>
      </c>
      <c r="I40" s="74">
        <v>6</v>
      </c>
      <c r="J40" s="92"/>
    </row>
    <row r="41" s="57" customFormat="1" ht="53" customHeight="1" spans="1:10">
      <c r="A41" s="72"/>
      <c r="B41" s="72"/>
      <c r="C41" s="72" t="s">
        <v>44</v>
      </c>
      <c r="D41" s="78"/>
      <c r="E41" s="72" t="s">
        <v>134</v>
      </c>
      <c r="F41" s="72" t="s">
        <v>129</v>
      </c>
      <c r="G41" s="80" t="s">
        <v>135</v>
      </c>
      <c r="H41" s="74">
        <v>9</v>
      </c>
      <c r="I41" s="74">
        <v>7</v>
      </c>
      <c r="J41" s="93" t="s">
        <v>136</v>
      </c>
    </row>
    <row r="42" s="57" customFormat="1" ht="62" customHeight="1" spans="1:10">
      <c r="A42" s="72"/>
      <c r="B42" s="72"/>
      <c r="C42" s="72" t="s">
        <v>46</v>
      </c>
      <c r="D42" s="78"/>
      <c r="E42" s="72" t="s">
        <v>137</v>
      </c>
      <c r="F42" s="72" t="s">
        <v>129</v>
      </c>
      <c r="G42" s="75" t="s">
        <v>138</v>
      </c>
      <c r="H42" s="74">
        <v>9</v>
      </c>
      <c r="I42" s="74">
        <v>9</v>
      </c>
      <c r="J42" s="93"/>
    </row>
    <row r="43" s="57" customFormat="1" ht="25" customHeight="1" spans="1:10">
      <c r="A43" s="77" t="s">
        <v>48</v>
      </c>
      <c r="B43" s="77" t="s">
        <v>139</v>
      </c>
      <c r="C43" s="77" t="s">
        <v>50</v>
      </c>
      <c r="D43" s="77" t="s">
        <v>139</v>
      </c>
      <c r="E43" s="72" t="s">
        <v>51</v>
      </c>
      <c r="F43" s="72" t="s">
        <v>68</v>
      </c>
      <c r="G43" s="75" t="s">
        <v>140</v>
      </c>
      <c r="H43" s="74">
        <v>4</v>
      </c>
      <c r="I43" s="74">
        <v>2.5</v>
      </c>
      <c r="J43" s="79"/>
    </row>
    <row r="44" s="57" customFormat="1" ht="25" customHeight="1" spans="1:10">
      <c r="A44" s="78"/>
      <c r="B44" s="78"/>
      <c r="C44" s="78"/>
      <c r="D44" s="78"/>
      <c r="E44" s="72" t="s">
        <v>52</v>
      </c>
      <c r="F44" s="72" t="s">
        <v>68</v>
      </c>
      <c r="G44" s="75" t="s">
        <v>141</v>
      </c>
      <c r="H44" s="74">
        <v>4</v>
      </c>
      <c r="I44" s="74">
        <v>2.5</v>
      </c>
      <c r="J44" s="79"/>
    </row>
    <row r="45" s="57" customFormat="1" ht="25" customHeight="1" spans="1:10">
      <c r="A45" s="78"/>
      <c r="B45" s="78"/>
      <c r="C45" s="78"/>
      <c r="D45" s="78"/>
      <c r="E45" s="72" t="s">
        <v>53</v>
      </c>
      <c r="F45" s="72" t="s">
        <v>142</v>
      </c>
      <c r="G45" s="75" t="s">
        <v>143</v>
      </c>
      <c r="H45" s="74">
        <v>4</v>
      </c>
      <c r="I45" s="74">
        <v>2.5</v>
      </c>
      <c r="J45" s="79"/>
    </row>
    <row r="46" s="57" customFormat="1" ht="25" customHeight="1" spans="1:10">
      <c r="A46" s="78"/>
      <c r="B46" s="78"/>
      <c r="C46" s="78"/>
      <c r="D46" s="78"/>
      <c r="E46" s="81"/>
      <c r="F46" s="72"/>
      <c r="G46" s="55" t="s">
        <v>144</v>
      </c>
      <c r="H46" s="74">
        <v>4</v>
      </c>
      <c r="I46" s="74">
        <v>2.5</v>
      </c>
      <c r="J46" s="79"/>
    </row>
    <row r="47" s="57" customFormat="1" ht="54" customHeight="1" spans="1:10">
      <c r="A47" s="78"/>
      <c r="B47" s="78"/>
      <c r="C47" s="78"/>
      <c r="D47" s="78"/>
      <c r="E47" s="81" t="s">
        <v>55</v>
      </c>
      <c r="F47" s="72" t="s">
        <v>142</v>
      </c>
      <c r="G47" s="75" t="s">
        <v>145</v>
      </c>
      <c r="H47" s="74">
        <v>8</v>
      </c>
      <c r="I47" s="74">
        <v>7</v>
      </c>
      <c r="J47" s="75"/>
    </row>
    <row r="48" s="55" customFormat="1" ht="20" customHeight="1" spans="1:242">
      <c r="A48" s="82" t="s">
        <v>146</v>
      </c>
      <c r="B48" s="82"/>
      <c r="C48" s="82"/>
      <c r="D48" s="82"/>
      <c r="E48" s="82"/>
      <c r="F48" s="72" t="s">
        <v>147</v>
      </c>
      <c r="G48" s="76">
        <f>SUM(I4:I47)</f>
        <v>82.5</v>
      </c>
      <c r="H48" s="76"/>
      <c r="I48" s="76"/>
      <c r="J48" s="76"/>
      <c r="K48" s="94"/>
      <c r="L48" s="94"/>
      <c r="M48" s="94"/>
      <c r="N48" s="94"/>
      <c r="O48" s="94"/>
      <c r="P48" s="94"/>
      <c r="Q48" s="94"/>
      <c r="R48" s="94"/>
      <c r="S48" s="94"/>
      <c r="T48" s="94"/>
      <c r="U48" s="94"/>
      <c r="V48" s="94"/>
      <c r="W48" s="94"/>
      <c r="X48" s="94"/>
      <c r="Y48" s="94"/>
      <c r="Z48" s="94"/>
      <c r="AA48" s="94"/>
      <c r="AB48" s="94"/>
      <c r="AC48" s="94"/>
      <c r="AD48" s="94"/>
      <c r="AE48" s="94"/>
      <c r="AF48" s="94"/>
      <c r="AG48" s="94"/>
      <c r="AH48" s="94"/>
      <c r="AI48" s="94"/>
      <c r="AJ48" s="94"/>
      <c r="AK48" s="94"/>
      <c r="AL48" s="94"/>
      <c r="AM48" s="94"/>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4"/>
      <c r="BR48" s="94"/>
      <c r="BS48" s="94"/>
      <c r="BT48" s="94"/>
      <c r="BU48" s="94"/>
      <c r="BV48" s="94"/>
      <c r="BW48" s="94"/>
      <c r="BX48" s="94"/>
      <c r="BY48" s="94"/>
      <c r="BZ48" s="94"/>
      <c r="CA48" s="94"/>
      <c r="CB48" s="94"/>
      <c r="CC48" s="94"/>
      <c r="CD48" s="94"/>
      <c r="CE48" s="94"/>
      <c r="CF48" s="94"/>
      <c r="CG48" s="94"/>
      <c r="CH48" s="94"/>
      <c r="CI48" s="94"/>
      <c r="CJ48" s="94"/>
      <c r="CK48" s="94"/>
      <c r="CL48" s="94"/>
      <c r="CM48" s="94"/>
      <c r="CN48" s="94"/>
      <c r="CO48" s="94"/>
      <c r="CP48" s="94"/>
      <c r="CQ48" s="94"/>
      <c r="CR48" s="94"/>
      <c r="CS48" s="94"/>
      <c r="CT48" s="94"/>
      <c r="CU48" s="94"/>
      <c r="CV48" s="94"/>
      <c r="CW48" s="94"/>
      <c r="CX48" s="94"/>
      <c r="CY48" s="94"/>
      <c r="CZ48" s="94"/>
      <c r="DA48" s="94"/>
      <c r="DB48" s="94"/>
      <c r="DC48" s="94"/>
      <c r="DD48" s="94"/>
      <c r="DE48" s="94"/>
      <c r="DF48" s="94"/>
      <c r="DG48" s="94"/>
      <c r="DH48" s="94"/>
      <c r="DI48" s="94"/>
      <c r="DJ48" s="94"/>
      <c r="DK48" s="94"/>
      <c r="DL48" s="94"/>
      <c r="DM48" s="94"/>
      <c r="DN48" s="94"/>
      <c r="DO48" s="94"/>
      <c r="DP48" s="94"/>
      <c r="DQ48" s="94"/>
      <c r="DR48" s="94"/>
      <c r="DS48" s="94"/>
      <c r="DT48" s="94"/>
      <c r="DU48" s="94"/>
      <c r="DV48" s="94"/>
      <c r="DW48" s="94"/>
      <c r="DX48" s="94"/>
      <c r="DY48" s="94"/>
      <c r="DZ48" s="94"/>
      <c r="EA48" s="94"/>
      <c r="EB48" s="94"/>
      <c r="EC48" s="94"/>
      <c r="ED48" s="94"/>
      <c r="EE48" s="94"/>
      <c r="EF48" s="94"/>
      <c r="EG48" s="94"/>
      <c r="EH48" s="94"/>
      <c r="EI48" s="94"/>
      <c r="EJ48" s="94"/>
      <c r="EK48" s="94"/>
      <c r="EL48" s="94"/>
      <c r="EM48" s="94"/>
      <c r="EN48" s="94"/>
      <c r="EO48" s="94"/>
      <c r="EP48" s="94"/>
      <c r="EQ48" s="94"/>
      <c r="ER48" s="94"/>
      <c r="ES48" s="94"/>
      <c r="ET48" s="94"/>
      <c r="EU48" s="94"/>
      <c r="EV48" s="94"/>
      <c r="EW48" s="94"/>
      <c r="EX48" s="94"/>
      <c r="EY48" s="94"/>
      <c r="EZ48" s="94"/>
      <c r="FA48" s="94"/>
      <c r="FB48" s="94"/>
      <c r="FC48" s="94"/>
      <c r="FD48" s="94"/>
      <c r="FE48" s="94"/>
      <c r="FF48" s="94"/>
      <c r="FG48" s="94"/>
      <c r="FH48" s="94"/>
      <c r="FI48" s="94"/>
      <c r="FJ48" s="94"/>
      <c r="FK48" s="94"/>
      <c r="FL48" s="94"/>
      <c r="FM48" s="94"/>
      <c r="FN48" s="94"/>
      <c r="FO48" s="94"/>
      <c r="FP48" s="94"/>
      <c r="FQ48" s="94"/>
      <c r="FR48" s="94"/>
      <c r="FS48" s="94"/>
      <c r="FT48" s="94"/>
      <c r="FU48" s="94"/>
      <c r="FV48" s="94"/>
      <c r="FW48" s="94"/>
      <c r="FX48" s="94"/>
      <c r="FY48" s="94"/>
      <c r="FZ48" s="94"/>
      <c r="GA48" s="94"/>
      <c r="GB48" s="94"/>
      <c r="GC48" s="94"/>
      <c r="GD48" s="94"/>
      <c r="GE48" s="94"/>
      <c r="GF48" s="94"/>
      <c r="GG48" s="94"/>
      <c r="GH48" s="94"/>
      <c r="GI48" s="94"/>
      <c r="GJ48" s="94"/>
      <c r="GK48" s="94"/>
      <c r="GL48" s="94"/>
      <c r="GM48" s="94"/>
      <c r="GN48" s="94"/>
      <c r="GO48" s="94"/>
      <c r="GP48" s="94"/>
      <c r="GQ48" s="94"/>
      <c r="GR48" s="94"/>
      <c r="GS48" s="94"/>
      <c r="GT48" s="94"/>
      <c r="GU48" s="94"/>
      <c r="GV48" s="94"/>
      <c r="GW48" s="94"/>
      <c r="GX48" s="94"/>
      <c r="GY48" s="94"/>
      <c r="GZ48" s="94"/>
      <c r="HA48" s="94"/>
      <c r="HB48" s="94"/>
      <c r="HC48" s="94"/>
      <c r="HD48" s="94"/>
      <c r="HE48" s="94"/>
      <c r="HF48" s="94"/>
      <c r="HG48" s="94"/>
      <c r="HH48" s="94"/>
      <c r="HI48" s="94"/>
      <c r="HJ48" s="94"/>
      <c r="HK48" s="94"/>
      <c r="HL48" s="94"/>
      <c r="HM48" s="94"/>
      <c r="HN48" s="94"/>
      <c r="HO48" s="94"/>
      <c r="HP48" s="94"/>
      <c r="HQ48" s="94"/>
      <c r="HR48" s="94"/>
      <c r="HS48" s="94"/>
      <c r="HT48" s="94"/>
      <c r="HU48" s="94"/>
      <c r="HV48" s="94"/>
      <c r="HW48" s="94"/>
      <c r="HX48" s="94"/>
      <c r="HY48" s="94"/>
      <c r="HZ48" s="94"/>
      <c r="IA48" s="94"/>
      <c r="IB48" s="94"/>
      <c r="IC48" s="94"/>
      <c r="ID48" s="94"/>
      <c r="IE48" s="94"/>
      <c r="IF48" s="94"/>
      <c r="IG48" s="94"/>
      <c r="IH48" s="94"/>
    </row>
    <row r="49" ht="20" customHeight="1" spans="1:10">
      <c r="A49" s="72" t="s">
        <v>58</v>
      </c>
      <c r="B49" s="72"/>
      <c r="C49" s="72"/>
      <c r="D49" s="72"/>
      <c r="E49" s="72"/>
      <c r="F49" s="72"/>
      <c r="G49" s="83" t="s">
        <v>148</v>
      </c>
      <c r="H49" s="74"/>
      <c r="I49" s="74"/>
      <c r="J49" s="83"/>
    </row>
    <row r="50" spans="7:9">
      <c r="G50" s="84"/>
      <c r="H50" s="85"/>
      <c r="I50" s="85"/>
    </row>
    <row r="51" s="58" customFormat="1" spans="1:242">
      <c r="A51" s="59"/>
      <c r="B51" s="59"/>
      <c r="C51" s="59"/>
      <c r="D51" s="59"/>
      <c r="E51" s="59"/>
      <c r="F51" s="59"/>
      <c r="G51" s="86"/>
      <c r="H51" s="87"/>
      <c r="I51" s="87"/>
      <c r="J51" s="62"/>
      <c r="K51" s="57"/>
      <c r="L51" s="57"/>
      <c r="M51" s="57"/>
      <c r="N51" s="57"/>
      <c r="O51" s="57"/>
      <c r="P51" s="57"/>
      <c r="Q51" s="57"/>
      <c r="R51" s="57"/>
      <c r="S51" s="57"/>
      <c r="T51" s="57"/>
      <c r="U51" s="57"/>
      <c r="V51" s="57"/>
      <c r="W51" s="57"/>
      <c r="X51" s="57"/>
      <c r="Y51" s="57"/>
      <c r="Z51" s="57"/>
      <c r="AA51" s="57"/>
      <c r="AB51" s="57"/>
      <c r="AC51" s="57"/>
      <c r="AD51" s="57"/>
      <c r="AE51" s="57"/>
      <c r="AF51" s="57"/>
      <c r="AG51" s="57"/>
      <c r="AH51" s="57"/>
      <c r="AI51" s="57"/>
      <c r="AJ51" s="57"/>
      <c r="AK51" s="57"/>
      <c r="AL51" s="57"/>
      <c r="AM51" s="57"/>
      <c r="AN51" s="57"/>
      <c r="AO51" s="57"/>
      <c r="AP51" s="57"/>
      <c r="AQ51" s="57"/>
      <c r="AR51" s="57"/>
      <c r="AS51" s="57"/>
      <c r="AT51" s="57"/>
      <c r="AU51" s="57"/>
      <c r="AV51" s="57"/>
      <c r="AW51" s="57"/>
      <c r="AX51" s="57"/>
      <c r="AY51" s="57"/>
      <c r="AZ51" s="57"/>
      <c r="BA51" s="57"/>
      <c r="BB51" s="57"/>
      <c r="BC51" s="57"/>
      <c r="BD51" s="57"/>
      <c r="BE51" s="57"/>
      <c r="BF51" s="57"/>
      <c r="BG51" s="57"/>
      <c r="BH51" s="57"/>
      <c r="BI51" s="57"/>
      <c r="BJ51" s="57"/>
      <c r="BK51" s="57"/>
      <c r="BL51" s="57"/>
      <c r="BM51" s="57"/>
      <c r="BN51" s="57"/>
      <c r="BO51" s="57"/>
      <c r="BP51" s="57"/>
      <c r="BQ51" s="57"/>
      <c r="BR51" s="57"/>
      <c r="BS51" s="57"/>
      <c r="BT51" s="57"/>
      <c r="BU51" s="57"/>
      <c r="BV51" s="57"/>
      <c r="BW51" s="57"/>
      <c r="BX51" s="57"/>
      <c r="BY51" s="57"/>
      <c r="BZ51" s="57"/>
      <c r="CA51" s="57"/>
      <c r="CB51" s="57"/>
      <c r="CC51" s="57"/>
      <c r="CD51" s="57"/>
      <c r="CE51" s="57"/>
      <c r="CF51" s="57"/>
      <c r="CG51" s="57"/>
      <c r="CH51" s="57"/>
      <c r="CI51" s="57"/>
      <c r="CJ51" s="57"/>
      <c r="CK51" s="57"/>
      <c r="CL51" s="57"/>
      <c r="CM51" s="57"/>
      <c r="CN51" s="57"/>
      <c r="CO51" s="57"/>
      <c r="CP51" s="57"/>
      <c r="CQ51" s="57"/>
      <c r="CR51" s="57"/>
      <c r="CS51" s="57"/>
      <c r="CT51" s="57"/>
      <c r="CU51" s="57"/>
      <c r="CV51" s="57"/>
      <c r="CW51" s="57"/>
      <c r="CX51" s="57"/>
      <c r="CY51" s="57"/>
      <c r="CZ51" s="57"/>
      <c r="DA51" s="57"/>
      <c r="DB51" s="57"/>
      <c r="DC51" s="57"/>
      <c r="DD51" s="57"/>
      <c r="DE51" s="57"/>
      <c r="DF51" s="57"/>
      <c r="DG51" s="57"/>
      <c r="DH51" s="57"/>
      <c r="DI51" s="57"/>
      <c r="DJ51" s="57"/>
      <c r="DK51" s="57"/>
      <c r="DL51" s="57"/>
      <c r="DM51" s="57"/>
      <c r="DN51" s="57"/>
      <c r="DO51" s="57"/>
      <c r="DP51" s="57"/>
      <c r="DQ51" s="57"/>
      <c r="DR51" s="57"/>
      <c r="DS51" s="57"/>
      <c r="DT51" s="57"/>
      <c r="DU51" s="57"/>
      <c r="DV51" s="57"/>
      <c r="DW51" s="57"/>
      <c r="DX51" s="57"/>
      <c r="DY51" s="57"/>
      <c r="DZ51" s="57"/>
      <c r="EA51" s="57"/>
      <c r="EB51" s="57"/>
      <c r="EC51" s="57"/>
      <c r="ED51" s="57"/>
      <c r="EE51" s="57"/>
      <c r="EF51" s="57"/>
      <c r="EG51" s="57"/>
      <c r="EH51" s="57"/>
      <c r="EI51" s="57"/>
      <c r="EJ51" s="57"/>
      <c r="EK51" s="57"/>
      <c r="EL51" s="57"/>
      <c r="EM51" s="57"/>
      <c r="EN51" s="57"/>
      <c r="EO51" s="57"/>
      <c r="EP51" s="57"/>
      <c r="EQ51" s="57"/>
      <c r="ER51" s="57"/>
      <c r="ES51" s="57"/>
      <c r="ET51" s="57"/>
      <c r="EU51" s="57"/>
      <c r="EV51" s="57"/>
      <c r="EW51" s="57"/>
      <c r="EX51" s="57"/>
      <c r="EY51" s="57"/>
      <c r="EZ51" s="57"/>
      <c r="FA51" s="57"/>
      <c r="FB51" s="57"/>
      <c r="FC51" s="57"/>
      <c r="FD51" s="57"/>
      <c r="FE51" s="57"/>
      <c r="FF51" s="57"/>
      <c r="FG51" s="57"/>
      <c r="FH51" s="57"/>
      <c r="FI51" s="57"/>
      <c r="FJ51" s="57"/>
      <c r="FK51" s="57"/>
      <c r="FL51" s="57"/>
      <c r="FM51" s="57"/>
      <c r="FN51" s="57"/>
      <c r="FO51" s="57"/>
      <c r="FP51" s="57"/>
      <c r="FQ51" s="57"/>
      <c r="FR51" s="57"/>
      <c r="FS51" s="57"/>
      <c r="FT51" s="57"/>
      <c r="FU51" s="57"/>
      <c r="FV51" s="57"/>
      <c r="FW51" s="57"/>
      <c r="FX51" s="57"/>
      <c r="FY51" s="57"/>
      <c r="FZ51" s="57"/>
      <c r="GA51" s="57"/>
      <c r="GB51" s="57"/>
      <c r="GC51" s="57"/>
      <c r="GD51" s="57"/>
      <c r="GE51" s="57"/>
      <c r="GF51" s="57"/>
      <c r="GG51" s="57"/>
      <c r="GH51" s="57"/>
      <c r="GI51" s="57"/>
      <c r="GJ51" s="57"/>
      <c r="GK51" s="57"/>
      <c r="GL51" s="57"/>
      <c r="GM51" s="57"/>
      <c r="GN51" s="57"/>
      <c r="GO51" s="57"/>
      <c r="GP51" s="57"/>
      <c r="GQ51" s="57"/>
      <c r="GR51" s="57"/>
      <c r="GS51" s="57"/>
      <c r="GT51" s="57"/>
      <c r="GU51" s="57"/>
      <c r="GV51" s="57"/>
      <c r="GW51" s="57"/>
      <c r="GX51" s="57"/>
      <c r="GY51" s="57"/>
      <c r="GZ51" s="57"/>
      <c r="HA51" s="57"/>
      <c r="HB51" s="57"/>
      <c r="HC51" s="57"/>
      <c r="HD51" s="57"/>
      <c r="HE51" s="57"/>
      <c r="HF51" s="57"/>
      <c r="HG51" s="57"/>
      <c r="HH51" s="57"/>
      <c r="HI51" s="57"/>
      <c r="HJ51" s="57"/>
      <c r="HK51" s="57"/>
      <c r="HL51" s="57"/>
      <c r="HM51" s="57"/>
      <c r="HN51" s="57"/>
      <c r="HO51" s="57"/>
      <c r="HP51" s="57"/>
      <c r="HQ51" s="57"/>
      <c r="HR51" s="57"/>
      <c r="HS51" s="57"/>
      <c r="HT51" s="57"/>
      <c r="HU51" s="57"/>
      <c r="HV51" s="57"/>
      <c r="HW51" s="57"/>
      <c r="HX51" s="57"/>
      <c r="HY51" s="57"/>
      <c r="HZ51" s="57"/>
      <c r="IA51" s="57"/>
      <c r="IB51" s="57"/>
      <c r="IC51" s="57"/>
      <c r="ID51" s="57"/>
      <c r="IE51" s="57"/>
      <c r="IF51" s="57"/>
      <c r="IG51" s="57"/>
      <c r="IH51" s="57"/>
    </row>
  </sheetData>
  <mergeCells count="48">
    <mergeCell ref="A1:J1"/>
    <mergeCell ref="A2:J2"/>
    <mergeCell ref="A48:E48"/>
    <mergeCell ref="G48:J48"/>
    <mergeCell ref="A49:F49"/>
    <mergeCell ref="G49:J49"/>
    <mergeCell ref="A4:A24"/>
    <mergeCell ref="A25:A38"/>
    <mergeCell ref="A39:A42"/>
    <mergeCell ref="A43:A47"/>
    <mergeCell ref="B4:B24"/>
    <mergeCell ref="B25:B38"/>
    <mergeCell ref="B39:B42"/>
    <mergeCell ref="B43:B47"/>
    <mergeCell ref="C4:C11"/>
    <mergeCell ref="C12:C18"/>
    <mergeCell ref="C19:C24"/>
    <mergeCell ref="C25:C30"/>
    <mergeCell ref="C31:C38"/>
    <mergeCell ref="C43:C47"/>
    <mergeCell ref="D4:D11"/>
    <mergeCell ref="D12:D18"/>
    <mergeCell ref="D19:D24"/>
    <mergeCell ref="D25:D30"/>
    <mergeCell ref="D31:D38"/>
    <mergeCell ref="D39:D42"/>
    <mergeCell ref="D43:D47"/>
    <mergeCell ref="E4:E8"/>
    <mergeCell ref="E9:E11"/>
    <mergeCell ref="E12:E15"/>
    <mergeCell ref="E16:E18"/>
    <mergeCell ref="E19:E22"/>
    <mergeCell ref="E23:E24"/>
    <mergeCell ref="E27:E30"/>
    <mergeCell ref="E31:E34"/>
    <mergeCell ref="E35:E38"/>
    <mergeCell ref="E45:E46"/>
    <mergeCell ref="F4:F8"/>
    <mergeCell ref="F9:F11"/>
    <mergeCell ref="F12:F15"/>
    <mergeCell ref="F16:F18"/>
    <mergeCell ref="F19:F22"/>
    <mergeCell ref="F23:F24"/>
    <mergeCell ref="F27:F30"/>
    <mergeCell ref="F31:F34"/>
    <mergeCell ref="F35:F38"/>
    <mergeCell ref="F45:F46"/>
    <mergeCell ref="J39:J40"/>
  </mergeCells>
  <printOptions horizontalCentered="1" verticalCentered="1"/>
  <pageMargins left="0.75" right="0.75" top="1" bottom="1" header="0.5" footer="0.5"/>
  <pageSetup paperSize="9" scale="83" fitToHeight="0" orientation="landscape" horizontalDpi="600"/>
  <headerFooter>
    <oddFooter>&amp;C&amp;"宋体"&amp;9第 &amp;P 页，共 &amp;N 页</oddFooter>
  </headerFooter>
  <rowBreaks count="2" manualBreakCount="2">
    <brk id="24" max="9" man="1"/>
    <brk id="38" max="9"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1"/>
  <sheetViews>
    <sheetView tabSelected="1" view="pageBreakPreview" zoomScaleNormal="100" workbookViewId="0">
      <selection activeCell="E13" sqref="E13"/>
    </sheetView>
  </sheetViews>
  <sheetFormatPr defaultColWidth="7.58333333333333" defaultRowHeight="12.75" outlineLevelCol="6"/>
  <cols>
    <col min="1" max="1" width="10.375" style="37" customWidth="1"/>
    <col min="2" max="2" width="14.4833333333333" style="37" customWidth="1"/>
    <col min="3" max="7" width="28.625" style="37" customWidth="1"/>
    <col min="8" max="16384" width="7.58333333333333" style="37"/>
  </cols>
  <sheetData>
    <row r="1" s="35" customFormat="1" ht="15" customHeight="1" spans="1:5">
      <c r="A1" s="48" t="s">
        <v>149</v>
      </c>
      <c r="B1" s="39"/>
      <c r="C1" s="39"/>
      <c r="D1" s="39"/>
      <c r="E1" s="39"/>
    </row>
    <row r="2" s="47" customFormat="1" ht="36" customHeight="1" spans="1:7">
      <c r="A2" s="49" t="s">
        <v>150</v>
      </c>
      <c r="B2" s="49"/>
      <c r="C2" s="49"/>
      <c r="D2" s="49"/>
      <c r="E2" s="49"/>
      <c r="F2" s="49"/>
      <c r="G2" s="49"/>
    </row>
    <row r="3" ht="48" customHeight="1" spans="1:7">
      <c r="A3" s="42" t="s">
        <v>151</v>
      </c>
      <c r="B3" s="42" t="s">
        <v>152</v>
      </c>
      <c r="C3" s="42" t="s">
        <v>153</v>
      </c>
      <c r="D3" s="42" t="s">
        <v>154</v>
      </c>
      <c r="E3" s="42" t="s">
        <v>155</v>
      </c>
      <c r="F3" s="43" t="s">
        <v>156</v>
      </c>
      <c r="G3" s="43" t="s">
        <v>157</v>
      </c>
    </row>
    <row r="4" ht="28" customHeight="1" spans="1:7">
      <c r="A4" s="50">
        <v>1</v>
      </c>
      <c r="B4" s="50" t="s">
        <v>158</v>
      </c>
      <c r="C4" s="50">
        <v>150</v>
      </c>
      <c r="D4" s="50" t="s">
        <v>159</v>
      </c>
      <c r="E4" s="51" t="s">
        <v>160</v>
      </c>
      <c r="F4" s="52" t="s">
        <v>161</v>
      </c>
      <c r="G4" s="52" t="s">
        <v>162</v>
      </c>
    </row>
    <row r="5" ht="28" customHeight="1" spans="1:7">
      <c r="A5" s="50">
        <v>2</v>
      </c>
      <c r="B5" s="53" t="s">
        <v>163</v>
      </c>
      <c r="C5" s="50">
        <v>150</v>
      </c>
      <c r="D5" s="50" t="s">
        <v>159</v>
      </c>
      <c r="E5" s="51" t="s">
        <v>164</v>
      </c>
      <c r="F5" s="52" t="s">
        <v>161</v>
      </c>
      <c r="G5" s="52" t="s">
        <v>162</v>
      </c>
    </row>
    <row r="6" ht="28" customHeight="1" spans="1:7">
      <c r="A6" s="50">
        <v>3</v>
      </c>
      <c r="B6" s="53" t="s">
        <v>163</v>
      </c>
      <c r="C6" s="50">
        <v>150</v>
      </c>
      <c r="D6" s="50" t="s">
        <v>159</v>
      </c>
      <c r="E6" s="51" t="s">
        <v>164</v>
      </c>
      <c r="F6" s="52" t="s">
        <v>161</v>
      </c>
      <c r="G6" s="52" t="s">
        <v>162</v>
      </c>
    </row>
    <row r="7" ht="28" customHeight="1" spans="1:7">
      <c r="A7" s="50">
        <v>4</v>
      </c>
      <c r="B7" s="53" t="s">
        <v>163</v>
      </c>
      <c r="C7" s="50">
        <v>150</v>
      </c>
      <c r="D7" s="50" t="s">
        <v>159</v>
      </c>
      <c r="E7" s="51" t="s">
        <v>164</v>
      </c>
      <c r="F7" s="52" t="s">
        <v>161</v>
      </c>
      <c r="G7" s="52" t="s">
        <v>165</v>
      </c>
    </row>
    <row r="8" ht="28" customHeight="1" spans="1:7">
      <c r="A8" s="50">
        <v>5</v>
      </c>
      <c r="B8" s="53" t="s">
        <v>163</v>
      </c>
      <c r="C8" s="50">
        <v>150</v>
      </c>
      <c r="D8" s="50" t="s">
        <v>159</v>
      </c>
      <c r="E8" s="51" t="s">
        <v>166</v>
      </c>
      <c r="F8" s="52" t="s">
        <v>161</v>
      </c>
      <c r="G8" s="52" t="s">
        <v>162</v>
      </c>
    </row>
    <row r="9" ht="28" customHeight="1" spans="1:7">
      <c r="A9" s="50">
        <v>6</v>
      </c>
      <c r="B9" s="53" t="s">
        <v>163</v>
      </c>
      <c r="C9" s="50">
        <v>150</v>
      </c>
      <c r="D9" s="50" t="s">
        <v>167</v>
      </c>
      <c r="E9" s="51" t="s">
        <v>164</v>
      </c>
      <c r="F9" s="52" t="s">
        <v>161</v>
      </c>
      <c r="G9" s="52" t="s">
        <v>165</v>
      </c>
    </row>
    <row r="10" ht="28" customHeight="1" spans="1:7">
      <c r="A10" s="50">
        <v>7</v>
      </c>
      <c r="B10" s="53" t="s">
        <v>163</v>
      </c>
      <c r="C10" s="50">
        <v>150</v>
      </c>
      <c r="D10" s="50" t="s">
        <v>159</v>
      </c>
      <c r="E10" s="51" t="s">
        <v>166</v>
      </c>
      <c r="F10" s="52" t="s">
        <v>161</v>
      </c>
      <c r="G10" s="52" t="s">
        <v>162</v>
      </c>
    </row>
    <row r="11" ht="28" customHeight="1" spans="1:7">
      <c r="A11" s="50">
        <v>8</v>
      </c>
      <c r="B11" s="53" t="s">
        <v>163</v>
      </c>
      <c r="C11" s="50">
        <v>150</v>
      </c>
      <c r="D11" s="50" t="s">
        <v>159</v>
      </c>
      <c r="E11" s="51" t="s">
        <v>160</v>
      </c>
      <c r="F11" s="52" t="s">
        <v>161</v>
      </c>
      <c r="G11" s="52" t="s">
        <v>162</v>
      </c>
    </row>
    <row r="12" ht="28" customHeight="1" spans="1:7">
      <c r="A12" s="50">
        <v>9</v>
      </c>
      <c r="B12" s="50" t="s">
        <v>168</v>
      </c>
      <c r="C12" s="50">
        <v>200</v>
      </c>
      <c r="D12" s="50" t="s">
        <v>159</v>
      </c>
      <c r="E12" s="51" t="s">
        <v>166</v>
      </c>
      <c r="F12" s="52" t="s">
        <v>161</v>
      </c>
      <c r="G12" s="52" t="s">
        <v>162</v>
      </c>
    </row>
    <row r="13" ht="28" customHeight="1" spans="1:7">
      <c r="A13" s="50">
        <v>10</v>
      </c>
      <c r="B13" s="50" t="s">
        <v>158</v>
      </c>
      <c r="C13" s="50">
        <v>150</v>
      </c>
      <c r="D13" s="50" t="s">
        <v>169</v>
      </c>
      <c r="E13" s="51" t="s">
        <v>164</v>
      </c>
      <c r="F13" s="52" t="s">
        <v>161</v>
      </c>
      <c r="G13" s="52" t="s">
        <v>165</v>
      </c>
    </row>
    <row r="14" ht="28" customHeight="1" spans="1:7">
      <c r="A14" s="50">
        <v>11</v>
      </c>
      <c r="B14" s="50" t="s">
        <v>158</v>
      </c>
      <c r="C14" s="50">
        <v>200</v>
      </c>
      <c r="D14" s="50" t="s">
        <v>159</v>
      </c>
      <c r="E14" s="51" t="s">
        <v>164</v>
      </c>
      <c r="F14" s="52" t="s">
        <v>161</v>
      </c>
      <c r="G14" s="52" t="s">
        <v>162</v>
      </c>
    </row>
    <row r="15" ht="28" customHeight="1" spans="1:7">
      <c r="A15" s="50">
        <v>12</v>
      </c>
      <c r="B15" s="50" t="s">
        <v>158</v>
      </c>
      <c r="C15" s="50">
        <v>200</v>
      </c>
      <c r="D15" s="50" t="s">
        <v>169</v>
      </c>
      <c r="E15" s="51" t="s">
        <v>166</v>
      </c>
      <c r="F15" s="52" t="s">
        <v>161</v>
      </c>
      <c r="G15" s="52" t="s">
        <v>162</v>
      </c>
    </row>
    <row r="16" ht="28" customHeight="1" spans="1:7">
      <c r="A16" s="50">
        <v>13</v>
      </c>
      <c r="B16" s="50" t="s">
        <v>158</v>
      </c>
      <c r="C16" s="50">
        <v>200</v>
      </c>
      <c r="D16" s="50" t="s">
        <v>159</v>
      </c>
      <c r="E16" s="51" t="s">
        <v>160</v>
      </c>
      <c r="F16" s="52" t="s">
        <v>161</v>
      </c>
      <c r="G16" s="52" t="s">
        <v>165</v>
      </c>
    </row>
    <row r="17" ht="28" customHeight="1" spans="1:7">
      <c r="A17" s="50">
        <v>14</v>
      </c>
      <c r="B17" s="53" t="s">
        <v>163</v>
      </c>
      <c r="C17" s="50">
        <v>150</v>
      </c>
      <c r="D17" s="50" t="s">
        <v>159</v>
      </c>
      <c r="E17" s="51" t="s">
        <v>166</v>
      </c>
      <c r="F17" s="52" t="s">
        <v>161</v>
      </c>
      <c r="G17" s="52" t="s">
        <v>162</v>
      </c>
    </row>
    <row r="18" ht="28" customHeight="1" spans="1:7">
      <c r="A18" s="50">
        <v>15</v>
      </c>
      <c r="B18" s="50" t="s">
        <v>158</v>
      </c>
      <c r="C18" s="50">
        <v>200</v>
      </c>
      <c r="D18" s="50" t="s">
        <v>159</v>
      </c>
      <c r="E18" s="51" t="s">
        <v>160</v>
      </c>
      <c r="F18" s="52" t="s">
        <v>161</v>
      </c>
      <c r="G18" s="52" t="s">
        <v>162</v>
      </c>
    </row>
    <row r="19" ht="28" customHeight="1" spans="1:7">
      <c r="A19" s="50">
        <v>16</v>
      </c>
      <c r="B19" s="53" t="s">
        <v>163</v>
      </c>
      <c r="C19" s="50">
        <v>150</v>
      </c>
      <c r="D19" s="50" t="s">
        <v>167</v>
      </c>
      <c r="E19" s="51" t="s">
        <v>166</v>
      </c>
      <c r="F19" s="52" t="s">
        <v>161</v>
      </c>
      <c r="G19" s="52" t="s">
        <v>162</v>
      </c>
    </row>
    <row r="20" ht="28" customHeight="1" spans="1:7">
      <c r="A20" s="50">
        <v>17</v>
      </c>
      <c r="B20" s="53" t="s">
        <v>163</v>
      </c>
      <c r="C20" s="50">
        <v>150</v>
      </c>
      <c r="D20" s="50" t="s">
        <v>159</v>
      </c>
      <c r="E20" s="51" t="s">
        <v>160</v>
      </c>
      <c r="F20" s="52" t="s">
        <v>161</v>
      </c>
      <c r="G20" s="52" t="s">
        <v>162</v>
      </c>
    </row>
    <row r="21" ht="28" customHeight="1" spans="1:7">
      <c r="A21" s="50">
        <v>18</v>
      </c>
      <c r="B21" s="53" t="s">
        <v>163</v>
      </c>
      <c r="C21" s="50">
        <v>150</v>
      </c>
      <c r="D21" s="50" t="s">
        <v>159</v>
      </c>
      <c r="E21" s="51" t="s">
        <v>166</v>
      </c>
      <c r="F21" s="52" t="s">
        <v>170</v>
      </c>
      <c r="G21" s="52" t="s">
        <v>165</v>
      </c>
    </row>
  </sheetData>
  <mergeCells count="1">
    <mergeCell ref="A2:G2"/>
  </mergeCells>
  <printOptions horizontalCentered="1"/>
  <pageMargins left="0.708333333333333" right="0.708333333333333" top="0.747916666666667" bottom="0.826388888888889" header="0" footer="0.66875"/>
  <pageSetup paperSize="9" scale="76" orientation="landscape" horizontalDpi="600" verticalDpi="600"/>
  <headerFooter>
    <oddFooter>&amp;C&amp;"宋体"&amp;9第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tabSelected="1" view="pageBreakPreview" zoomScaleNormal="100" workbookViewId="0">
      <selection activeCell="E13" sqref="E13"/>
    </sheetView>
  </sheetViews>
  <sheetFormatPr defaultColWidth="7.58333333333333" defaultRowHeight="12.75" outlineLevelRow="5" outlineLevelCol="6"/>
  <cols>
    <col min="1" max="1" width="11.625" style="37" customWidth="1"/>
    <col min="2" max="2" width="16" style="37" customWidth="1"/>
    <col min="3" max="3" width="24.375" style="37" customWidth="1"/>
    <col min="4" max="4" width="23" style="37" customWidth="1"/>
    <col min="5" max="5" width="24" style="37" customWidth="1"/>
    <col min="6" max="6" width="19.875" style="37" customWidth="1"/>
    <col min="7" max="7" width="24.25" style="37" customWidth="1"/>
    <col min="8" max="16384" width="7.58333333333333" style="37"/>
  </cols>
  <sheetData>
    <row r="1" s="35" customFormat="1" ht="15" customHeight="1" spans="1:4">
      <c r="A1" s="38" t="s">
        <v>171</v>
      </c>
      <c r="B1" s="39"/>
      <c r="C1" s="39"/>
      <c r="D1" s="39"/>
    </row>
    <row r="2" s="36" customFormat="1" ht="41" customHeight="1" spans="1:7">
      <c r="A2" s="40" t="s">
        <v>172</v>
      </c>
      <c r="B2" s="40"/>
      <c r="C2" s="40"/>
      <c r="D2" s="40"/>
      <c r="E2" s="40"/>
      <c r="F2" s="40"/>
      <c r="G2" s="40"/>
    </row>
    <row r="3" ht="89" customHeight="1" spans="1:7">
      <c r="A3" s="41" t="s">
        <v>173</v>
      </c>
      <c r="B3" s="42" t="s">
        <v>152</v>
      </c>
      <c r="C3" s="42" t="s">
        <v>153</v>
      </c>
      <c r="D3" s="42" t="s">
        <v>174</v>
      </c>
      <c r="E3" s="42" t="s">
        <v>175</v>
      </c>
      <c r="F3" s="43" t="s">
        <v>156</v>
      </c>
      <c r="G3" s="43" t="s">
        <v>176</v>
      </c>
    </row>
    <row r="4" ht="107" customHeight="1" spans="1:7">
      <c r="A4" s="41"/>
      <c r="B4" s="44" t="s">
        <v>177</v>
      </c>
      <c r="C4" s="41" t="s">
        <v>178</v>
      </c>
      <c r="D4" s="41" t="s">
        <v>179</v>
      </c>
      <c r="E4" s="41" t="s">
        <v>180</v>
      </c>
      <c r="F4" s="41" t="s">
        <v>181</v>
      </c>
      <c r="G4" s="41" t="s">
        <v>182</v>
      </c>
    </row>
    <row r="5" ht="123" customHeight="1" spans="1:7">
      <c r="A5" s="41"/>
      <c r="B5" s="44" t="s">
        <v>183</v>
      </c>
      <c r="C5" s="41" t="s">
        <v>184</v>
      </c>
      <c r="D5" s="41" t="s">
        <v>185</v>
      </c>
      <c r="E5" s="41" t="s">
        <v>186</v>
      </c>
      <c r="F5" s="41" t="s">
        <v>187</v>
      </c>
      <c r="G5" s="41" t="s">
        <v>188</v>
      </c>
    </row>
    <row r="6" ht="105" customHeight="1" spans="1:7">
      <c r="A6" s="41"/>
      <c r="B6" s="45" t="s">
        <v>189</v>
      </c>
      <c r="C6" s="41"/>
      <c r="D6" s="41" t="s">
        <v>190</v>
      </c>
      <c r="E6" s="41" t="s">
        <v>191</v>
      </c>
      <c r="F6" s="46"/>
      <c r="G6" s="46"/>
    </row>
  </sheetData>
  <mergeCells count="2">
    <mergeCell ref="A2:G2"/>
    <mergeCell ref="A3:A6"/>
  </mergeCells>
  <printOptions horizontalCentered="1"/>
  <pageMargins left="0.511805555555556" right="0.511805555555556" top="0.393055555555556" bottom="0.708333333333333" header="0" footer="0.472222222222222"/>
  <pageSetup paperSize="9" scale="94" orientation="landscape" horizontalDpi="600" verticalDpi="600"/>
  <headerFooter>
    <oddFooter>&amp;C&amp;"宋体"&amp;9第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J39"/>
  <sheetViews>
    <sheetView topLeftCell="A27" workbookViewId="0">
      <selection activeCell="C44" sqref="C44"/>
    </sheetView>
  </sheetViews>
  <sheetFormatPr defaultColWidth="9" defaultRowHeight="13.5"/>
  <cols>
    <col min="1" max="1" width="16.125" customWidth="1"/>
    <col min="2" max="2" width="17.625" customWidth="1"/>
    <col min="3" max="3" width="26.375" customWidth="1"/>
    <col min="4" max="5" width="14.875"/>
    <col min="9" max="9" width="24.125" customWidth="1"/>
    <col min="10" max="10" width="24.625" customWidth="1"/>
  </cols>
  <sheetData>
    <row r="2" spans="3:3">
      <c r="C2" t="s">
        <v>192</v>
      </c>
    </row>
    <row r="3" spans="3:3">
      <c r="C3" s="1">
        <v>100000</v>
      </c>
    </row>
    <row r="4" spans="3:3">
      <c r="C4" s="1">
        <v>290833.33</v>
      </c>
    </row>
    <row r="5" spans="3:3">
      <c r="C5" s="1">
        <v>899166.67</v>
      </c>
    </row>
    <row r="6" spans="3:3">
      <c r="C6" s="1">
        <v>2300000</v>
      </c>
    </row>
    <row r="7" spans="3:3">
      <c r="C7" s="1">
        <v>1000000</v>
      </c>
    </row>
    <row r="8" spans="3:3">
      <c r="C8" s="1">
        <v>389100</v>
      </c>
    </row>
    <row r="9" spans="2:3">
      <c r="B9" t="s">
        <v>56</v>
      </c>
      <c r="C9" s="32">
        <f>SUM(C3:C8)</f>
        <v>4979100</v>
      </c>
    </row>
    <row r="10" spans="3:3">
      <c r="C10" s="1">
        <v>4690000</v>
      </c>
    </row>
    <row r="11" spans="3:3">
      <c r="C11" s="1">
        <f>C9-C10</f>
        <v>289100</v>
      </c>
    </row>
    <row r="19" ht="25" customHeight="1" spans="1:10">
      <c r="A19" s="20" t="s">
        <v>193</v>
      </c>
      <c r="B19" s="20"/>
      <c r="C19" s="20"/>
      <c r="D19" s="20"/>
      <c r="E19" s="20"/>
      <c r="I19" t="s">
        <v>194</v>
      </c>
      <c r="J19" t="s">
        <v>195</v>
      </c>
    </row>
    <row r="20" ht="25" customHeight="1" spans="1:10">
      <c r="A20" s="21" t="s">
        <v>196</v>
      </c>
      <c r="B20" s="21"/>
      <c r="C20" s="21"/>
      <c r="D20" s="21"/>
      <c r="E20" s="21"/>
      <c r="I20" s="1">
        <v>50</v>
      </c>
      <c r="J20" s="33">
        <v>1906400</v>
      </c>
    </row>
    <row r="21" ht="25" customHeight="1" spans="1:10">
      <c r="A21" s="22" t="s">
        <v>197</v>
      </c>
      <c r="B21" s="22" t="s">
        <v>198</v>
      </c>
      <c r="C21" s="22" t="s">
        <v>199</v>
      </c>
      <c r="D21" s="22" t="s">
        <v>200</v>
      </c>
      <c r="E21" s="22" t="s">
        <v>201</v>
      </c>
      <c r="I21" s="1">
        <v>150</v>
      </c>
      <c r="J21" s="1">
        <v>11600</v>
      </c>
    </row>
    <row r="22" ht="25" customHeight="1" spans="1:10">
      <c r="A22" s="23" t="s">
        <v>202</v>
      </c>
      <c r="B22" s="24" t="s">
        <v>203</v>
      </c>
      <c r="C22" s="28">
        <v>524300</v>
      </c>
      <c r="D22" s="28">
        <v>529200</v>
      </c>
      <c r="E22" s="28">
        <f>C22+D22</f>
        <v>1053500</v>
      </c>
      <c r="I22" s="1">
        <v>600</v>
      </c>
      <c r="J22" s="32">
        <v>600</v>
      </c>
    </row>
    <row r="23" ht="25" customHeight="1" spans="1:10">
      <c r="A23" s="23" t="s">
        <v>202</v>
      </c>
      <c r="B23" s="24" t="s">
        <v>204</v>
      </c>
      <c r="C23" s="28">
        <v>138600</v>
      </c>
      <c r="D23" s="28">
        <v>140600</v>
      </c>
      <c r="E23" s="28">
        <f t="shared" ref="E23:E37" si="0">C23+D23</f>
        <v>279200</v>
      </c>
      <c r="I23" s="1">
        <v>389100</v>
      </c>
      <c r="J23" s="32">
        <v>600</v>
      </c>
    </row>
    <row r="24" ht="25" customHeight="1" spans="1:10">
      <c r="A24" s="23" t="s">
        <v>202</v>
      </c>
      <c r="B24" s="24" t="s">
        <v>205</v>
      </c>
      <c r="C24" s="28">
        <v>100700</v>
      </c>
      <c r="D24" s="28">
        <v>97700</v>
      </c>
      <c r="E24" s="28">
        <f t="shared" si="0"/>
        <v>198400</v>
      </c>
      <c r="I24" s="1">
        <v>1562750</v>
      </c>
      <c r="J24" s="32">
        <v>600</v>
      </c>
    </row>
    <row r="25" ht="25" customHeight="1" spans="1:10">
      <c r="A25" s="23" t="s">
        <v>202</v>
      </c>
      <c r="B25" s="24" t="s">
        <v>206</v>
      </c>
      <c r="C25" s="28">
        <v>88400</v>
      </c>
      <c r="D25" s="28">
        <v>91200</v>
      </c>
      <c r="E25" s="28">
        <f t="shared" si="0"/>
        <v>179600</v>
      </c>
      <c r="I25" s="1">
        <v>100</v>
      </c>
      <c r="J25" s="32">
        <v>400</v>
      </c>
    </row>
    <row r="26" ht="25" customHeight="1" spans="1:10">
      <c r="A26" s="23" t="s">
        <v>202</v>
      </c>
      <c r="B26" s="24" t="s">
        <v>207</v>
      </c>
      <c r="C26" s="28">
        <v>91250</v>
      </c>
      <c r="D26" s="28">
        <v>95150</v>
      </c>
      <c r="E26" s="28">
        <f t="shared" si="0"/>
        <v>186400</v>
      </c>
      <c r="I26" s="1">
        <v>250</v>
      </c>
      <c r="J26" s="32">
        <v>1500</v>
      </c>
    </row>
    <row r="27" ht="25" customHeight="1" spans="1:10">
      <c r="A27" s="23" t="s">
        <v>202</v>
      </c>
      <c r="B27" s="24" t="s">
        <v>208</v>
      </c>
      <c r="C27" s="28">
        <v>85150</v>
      </c>
      <c r="D27" s="28">
        <v>87500</v>
      </c>
      <c r="E27" s="28">
        <f t="shared" si="0"/>
        <v>172650</v>
      </c>
      <c r="I27" s="1">
        <f>SUM(I20:I26)</f>
        <v>1953000</v>
      </c>
      <c r="J27" s="34">
        <v>4200</v>
      </c>
    </row>
    <row r="28" ht="25" customHeight="1" spans="1:10">
      <c r="A28" s="23" t="s">
        <v>202</v>
      </c>
      <c r="B28" s="24" t="s">
        <v>209</v>
      </c>
      <c r="C28" s="28">
        <v>31000</v>
      </c>
      <c r="D28" s="28">
        <v>32300</v>
      </c>
      <c r="E28" s="28">
        <f t="shared" si="0"/>
        <v>63300</v>
      </c>
      <c r="J28" s="1">
        <v>200</v>
      </c>
    </row>
    <row r="29" ht="25" customHeight="1" spans="1:10">
      <c r="A29" s="23" t="s">
        <v>202</v>
      </c>
      <c r="B29" s="24" t="s">
        <v>210</v>
      </c>
      <c r="C29" s="28">
        <v>304050</v>
      </c>
      <c r="D29" s="28">
        <v>305550</v>
      </c>
      <c r="E29" s="28">
        <f t="shared" si="0"/>
        <v>609600</v>
      </c>
      <c r="J29" s="1">
        <f>SUM(J20:J28)</f>
        <v>1926100</v>
      </c>
    </row>
    <row r="30" ht="25" customHeight="1" spans="1:10">
      <c r="A30" s="23" t="s">
        <v>202</v>
      </c>
      <c r="B30" s="24" t="s">
        <v>211</v>
      </c>
      <c r="C30" s="28">
        <v>206400</v>
      </c>
      <c r="D30" s="28">
        <v>209550</v>
      </c>
      <c r="E30" s="28">
        <f t="shared" si="0"/>
        <v>415950</v>
      </c>
      <c r="J30" s="1">
        <v>1926100</v>
      </c>
    </row>
    <row r="31" ht="25" customHeight="1" spans="1:10">
      <c r="A31" s="23" t="s">
        <v>202</v>
      </c>
      <c r="B31" s="24" t="s">
        <v>212</v>
      </c>
      <c r="C31" s="28">
        <v>136650</v>
      </c>
      <c r="D31" s="28">
        <v>142000</v>
      </c>
      <c r="E31" s="28">
        <f t="shared" si="0"/>
        <v>278650</v>
      </c>
      <c r="J31">
        <f>J29-J30</f>
        <v>0</v>
      </c>
    </row>
    <row r="32" ht="25" customHeight="1" spans="1:5">
      <c r="A32" s="23" t="s">
        <v>202</v>
      </c>
      <c r="B32" s="24" t="s">
        <v>213</v>
      </c>
      <c r="C32" s="28">
        <v>83350</v>
      </c>
      <c r="D32" s="28">
        <v>82450</v>
      </c>
      <c r="E32" s="28">
        <f t="shared" si="0"/>
        <v>165800</v>
      </c>
    </row>
    <row r="33" ht="25" customHeight="1" spans="1:5">
      <c r="A33" s="23" t="s">
        <v>202</v>
      </c>
      <c r="B33" s="24" t="s">
        <v>214</v>
      </c>
      <c r="C33" s="28">
        <v>129700</v>
      </c>
      <c r="D33" s="28">
        <v>132200</v>
      </c>
      <c r="E33" s="28">
        <f t="shared" si="0"/>
        <v>261900</v>
      </c>
    </row>
    <row r="34" ht="25" customHeight="1" spans="1:9">
      <c r="A34" s="23" t="s">
        <v>202</v>
      </c>
      <c r="B34" s="24" t="s">
        <v>215</v>
      </c>
      <c r="C34" s="28">
        <v>5950</v>
      </c>
      <c r="D34" s="28">
        <v>7000</v>
      </c>
      <c r="E34" s="28">
        <f t="shared" si="0"/>
        <v>12950</v>
      </c>
      <c r="I34" t="s">
        <v>216</v>
      </c>
    </row>
    <row r="35" ht="25" customHeight="1" spans="1:5">
      <c r="A35" s="23" t="s">
        <v>202</v>
      </c>
      <c r="B35" s="24" t="s">
        <v>217</v>
      </c>
      <c r="C35" s="28">
        <v>300</v>
      </c>
      <c r="D35" s="28">
        <v>300</v>
      </c>
      <c r="E35" s="28">
        <f t="shared" si="0"/>
        <v>600</v>
      </c>
    </row>
    <row r="36" ht="25" customHeight="1" spans="1:5">
      <c r="A36" s="23" t="s">
        <v>202</v>
      </c>
      <c r="B36" s="24" t="s">
        <v>218</v>
      </c>
      <c r="C36" s="28">
        <v>300</v>
      </c>
      <c r="D36" s="28">
        <v>300</v>
      </c>
      <c r="E36" s="28">
        <f t="shared" si="0"/>
        <v>600</v>
      </c>
    </row>
    <row r="37" ht="25" customHeight="1" spans="1:5">
      <c r="A37" s="23" t="s">
        <v>202</v>
      </c>
      <c r="B37" s="24" t="s">
        <v>56</v>
      </c>
      <c r="C37" s="28">
        <f>SUM(C22:C36)</f>
        <v>1926100</v>
      </c>
      <c r="D37" s="28">
        <f>SUM(D22:D36)</f>
        <v>1953000</v>
      </c>
      <c r="E37" s="28">
        <f t="shared" si="0"/>
        <v>3879100</v>
      </c>
    </row>
    <row r="38" ht="52" customHeight="1" spans="1:5">
      <c r="A38" s="26" t="s">
        <v>219</v>
      </c>
      <c r="B38" s="27" t="s">
        <v>220</v>
      </c>
      <c r="C38" s="24"/>
      <c r="D38" s="24"/>
      <c r="E38" s="28">
        <v>1047400</v>
      </c>
    </row>
    <row r="39" ht="25" customHeight="1" spans="1:5">
      <c r="A39" s="29" t="s">
        <v>56</v>
      </c>
      <c r="B39" s="29"/>
      <c r="C39" s="29"/>
      <c r="D39" s="29"/>
      <c r="E39" s="28">
        <f>E37+E38</f>
        <v>4926500</v>
      </c>
    </row>
  </sheetData>
  <mergeCells count="3">
    <mergeCell ref="A19:E19"/>
    <mergeCell ref="A20:E20"/>
    <mergeCell ref="A39:D39"/>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38"/>
  <sheetViews>
    <sheetView topLeftCell="E2" workbookViewId="0">
      <selection activeCell="E18" sqref="$A18:$XFD18"/>
    </sheetView>
  </sheetViews>
  <sheetFormatPr defaultColWidth="9" defaultRowHeight="13.5"/>
  <cols>
    <col min="1" max="1" width="20.625" customWidth="1"/>
    <col min="2" max="2" width="18" customWidth="1"/>
    <col min="3" max="3" width="27.75" customWidth="1"/>
    <col min="10" max="10" width="18.25" customWidth="1"/>
    <col min="11" max="11" width="16.75" customWidth="1"/>
    <col min="12" max="14" width="18.75" customWidth="1"/>
    <col min="16" max="16" width="16.25" customWidth="1"/>
    <col min="17" max="17" width="31.875" style="19" customWidth="1"/>
  </cols>
  <sheetData>
    <row r="1" ht="25" customHeight="1" spans="1:3">
      <c r="A1" s="20" t="s">
        <v>193</v>
      </c>
      <c r="B1" s="20"/>
      <c r="C1" s="20"/>
    </row>
    <row r="2" ht="25" customHeight="1" spans="1:3">
      <c r="A2" s="21" t="s">
        <v>196</v>
      </c>
      <c r="B2" s="21"/>
      <c r="C2" s="21"/>
    </row>
    <row r="3" ht="25" customHeight="1" spans="1:19">
      <c r="A3" s="22" t="s">
        <v>197</v>
      </c>
      <c r="B3" s="22" t="s">
        <v>198</v>
      </c>
      <c r="C3" s="22" t="s">
        <v>201</v>
      </c>
      <c r="I3" s="24"/>
      <c r="J3" s="24" t="s">
        <v>221</v>
      </c>
      <c r="K3" s="24" t="s">
        <v>222</v>
      </c>
      <c r="L3" s="24" t="s">
        <v>223</v>
      </c>
      <c r="M3" s="24" t="s">
        <v>224</v>
      </c>
      <c r="N3" s="24" t="s">
        <v>225</v>
      </c>
      <c r="O3" s="24" t="s">
        <v>226</v>
      </c>
      <c r="P3" s="24"/>
      <c r="Q3" s="26"/>
      <c r="R3" s="24"/>
      <c r="S3" s="24"/>
    </row>
    <row r="4" ht="25" customHeight="1" spans="1:19">
      <c r="A4" s="23" t="s">
        <v>202</v>
      </c>
      <c r="B4" s="24" t="s">
        <v>203</v>
      </c>
      <c r="C4" s="25">
        <v>1053500</v>
      </c>
      <c r="I4" s="24" t="s">
        <v>227</v>
      </c>
      <c r="J4" s="24" t="s">
        <v>228</v>
      </c>
      <c r="K4" s="24" t="s">
        <v>228</v>
      </c>
      <c r="L4" s="24" t="s">
        <v>228</v>
      </c>
      <c r="M4" s="24"/>
      <c r="N4" s="24"/>
      <c r="O4" s="24" t="s">
        <v>229</v>
      </c>
      <c r="P4" s="24"/>
      <c r="Q4" s="26"/>
      <c r="R4" s="24"/>
      <c r="S4" s="24"/>
    </row>
    <row r="5" ht="25" customHeight="1" spans="1:19">
      <c r="A5" s="23"/>
      <c r="B5" s="24" t="s">
        <v>204</v>
      </c>
      <c r="C5" s="25">
        <v>279200</v>
      </c>
      <c r="I5" s="24" t="s">
        <v>230</v>
      </c>
      <c r="J5" s="24" t="s">
        <v>231</v>
      </c>
      <c r="K5" s="24" t="s">
        <v>231</v>
      </c>
      <c r="L5" s="24" t="s">
        <v>232</v>
      </c>
      <c r="M5" s="24"/>
      <c r="N5" s="24"/>
      <c r="O5" s="24" t="s">
        <v>233</v>
      </c>
      <c r="P5" s="24"/>
      <c r="Q5" s="26"/>
      <c r="R5" s="24"/>
      <c r="S5" s="24"/>
    </row>
    <row r="6" ht="25" customHeight="1" spans="1:19">
      <c r="A6" s="23"/>
      <c r="B6" s="24" t="s">
        <v>205</v>
      </c>
      <c r="C6" s="25">
        <v>198400</v>
      </c>
      <c r="I6" s="24" t="s">
        <v>234</v>
      </c>
      <c r="J6" s="24" t="s">
        <v>231</v>
      </c>
      <c r="K6" s="24" t="s">
        <v>231</v>
      </c>
      <c r="L6" s="24" t="s">
        <v>232</v>
      </c>
      <c r="M6" s="24"/>
      <c r="N6" s="24"/>
      <c r="O6" s="24" t="s">
        <v>233</v>
      </c>
      <c r="P6" s="24"/>
      <c r="Q6" s="26"/>
      <c r="R6" s="24"/>
      <c r="S6" s="24"/>
    </row>
    <row r="7" ht="25" customHeight="1" spans="1:19">
      <c r="A7" s="23"/>
      <c r="B7" s="24" t="s">
        <v>206</v>
      </c>
      <c r="C7" s="25">
        <v>179600</v>
      </c>
      <c r="I7" s="24" t="s">
        <v>235</v>
      </c>
      <c r="J7" s="24" t="s">
        <v>231</v>
      </c>
      <c r="K7" s="24" t="s">
        <v>231</v>
      </c>
      <c r="L7" s="24" t="s">
        <v>232</v>
      </c>
      <c r="M7" s="24"/>
      <c r="N7" s="24"/>
      <c r="O7" s="24" t="s">
        <v>233</v>
      </c>
      <c r="P7" s="24"/>
      <c r="Q7" s="26"/>
      <c r="R7" s="24"/>
      <c r="S7" s="24"/>
    </row>
    <row r="8" ht="25" customHeight="1" spans="1:19">
      <c r="A8" s="23"/>
      <c r="B8" s="24" t="s">
        <v>207</v>
      </c>
      <c r="C8" s="25">
        <v>186400</v>
      </c>
      <c r="I8" s="24" t="s">
        <v>236</v>
      </c>
      <c r="J8" s="24" t="s">
        <v>237</v>
      </c>
      <c r="K8" s="24" t="s">
        <v>238</v>
      </c>
      <c r="L8" s="24" t="s">
        <v>239</v>
      </c>
      <c r="M8" s="24" t="s">
        <v>240</v>
      </c>
      <c r="N8" s="24" t="s">
        <v>241</v>
      </c>
      <c r="O8" s="24" t="s">
        <v>233</v>
      </c>
      <c r="P8" s="24">
        <v>18332710462</v>
      </c>
      <c r="Q8" s="26"/>
      <c r="R8" s="24"/>
      <c r="S8" s="24"/>
    </row>
    <row r="9" ht="25" customHeight="1" spans="1:19">
      <c r="A9" s="23"/>
      <c r="B9" s="24" t="s">
        <v>208</v>
      </c>
      <c r="C9" s="25">
        <v>172650</v>
      </c>
      <c r="I9" s="24" t="s">
        <v>242</v>
      </c>
      <c r="J9" s="24" t="s">
        <v>243</v>
      </c>
      <c r="K9" s="24" t="s">
        <v>243</v>
      </c>
      <c r="L9" s="24" t="s">
        <v>243</v>
      </c>
      <c r="M9" s="24" t="s">
        <v>243</v>
      </c>
      <c r="N9" s="24"/>
      <c r="O9" s="24" t="s">
        <v>229</v>
      </c>
      <c r="P9" s="24">
        <v>15631516985</v>
      </c>
      <c r="Q9" s="26" t="s">
        <v>244</v>
      </c>
      <c r="R9" s="24"/>
      <c r="S9" s="24"/>
    </row>
    <row r="10" ht="25" customHeight="1" spans="1:19">
      <c r="A10" s="23"/>
      <c r="B10" s="24" t="s">
        <v>209</v>
      </c>
      <c r="C10" s="25">
        <v>63300</v>
      </c>
      <c r="I10" s="24" t="s">
        <v>245</v>
      </c>
      <c r="J10" s="24" t="s">
        <v>228</v>
      </c>
      <c r="K10" s="24" t="s">
        <v>246</v>
      </c>
      <c r="L10" s="24" t="s">
        <v>247</v>
      </c>
      <c r="M10" s="24"/>
      <c r="N10" s="24"/>
      <c r="O10" s="24"/>
      <c r="P10" s="30">
        <v>15081570661</v>
      </c>
      <c r="Q10" s="26" t="s">
        <v>248</v>
      </c>
      <c r="R10" s="24"/>
      <c r="S10" s="24"/>
    </row>
    <row r="11" ht="25" customHeight="1" spans="1:19">
      <c r="A11" s="23"/>
      <c r="B11" s="24" t="s">
        <v>210</v>
      </c>
      <c r="C11" s="25">
        <v>609600</v>
      </c>
      <c r="I11" s="24" t="s">
        <v>249</v>
      </c>
      <c r="J11" s="24" t="s">
        <v>250</v>
      </c>
      <c r="K11" s="24" t="s">
        <v>250</v>
      </c>
      <c r="L11" s="24" t="s">
        <v>251</v>
      </c>
      <c r="M11" s="24"/>
      <c r="N11" s="24"/>
      <c r="O11" s="24" t="s">
        <v>233</v>
      </c>
      <c r="P11" s="24">
        <v>13832524672</v>
      </c>
      <c r="Q11" s="26"/>
      <c r="R11" s="24"/>
      <c r="S11" s="24"/>
    </row>
    <row r="12" ht="25" customHeight="1" spans="1:19">
      <c r="A12" s="23"/>
      <c r="B12" s="24" t="s">
        <v>211</v>
      </c>
      <c r="C12" s="25">
        <v>415950</v>
      </c>
      <c r="I12" s="24" t="s">
        <v>252</v>
      </c>
      <c r="J12" s="24" t="s">
        <v>253</v>
      </c>
      <c r="K12" s="24" t="s">
        <v>253</v>
      </c>
      <c r="L12" s="24" t="s">
        <v>254</v>
      </c>
      <c r="M12" s="24"/>
      <c r="N12" s="24"/>
      <c r="O12" s="24" t="s">
        <v>233</v>
      </c>
      <c r="P12" s="24">
        <v>13171818216</v>
      </c>
      <c r="Q12" s="26"/>
      <c r="R12" s="24"/>
      <c r="S12" s="24"/>
    </row>
    <row r="13" ht="25" customHeight="1" spans="1:19">
      <c r="A13" s="23"/>
      <c r="B13" s="24" t="s">
        <v>212</v>
      </c>
      <c r="C13" s="25">
        <v>278650</v>
      </c>
      <c r="I13" s="24" t="s">
        <v>255</v>
      </c>
      <c r="J13" s="24" t="s">
        <v>250</v>
      </c>
      <c r="K13" s="24" t="s">
        <v>250</v>
      </c>
      <c r="L13" s="24" t="s">
        <v>250</v>
      </c>
      <c r="M13" s="24" t="s">
        <v>256</v>
      </c>
      <c r="N13" s="24"/>
      <c r="O13" s="24" t="s">
        <v>233</v>
      </c>
      <c r="P13" s="24">
        <v>15633151308</v>
      </c>
      <c r="Q13" s="26"/>
      <c r="R13" s="24"/>
      <c r="S13" s="24"/>
    </row>
    <row r="14" ht="25" customHeight="1" spans="1:19">
      <c r="A14" s="23"/>
      <c r="B14" s="24" t="s">
        <v>213</v>
      </c>
      <c r="C14" s="25">
        <v>165800</v>
      </c>
      <c r="I14" s="24" t="s">
        <v>257</v>
      </c>
      <c r="J14" s="24" t="s">
        <v>258</v>
      </c>
      <c r="K14" s="24" t="s">
        <v>258</v>
      </c>
      <c r="L14" s="24" t="s">
        <v>258</v>
      </c>
      <c r="M14" s="24"/>
      <c r="N14" s="24"/>
      <c r="O14" s="24" t="s">
        <v>229</v>
      </c>
      <c r="P14" s="31">
        <v>13930512509</v>
      </c>
      <c r="Q14" s="26"/>
      <c r="R14" s="24"/>
      <c r="S14" s="24"/>
    </row>
    <row r="15" ht="25" customHeight="1" spans="1:19">
      <c r="A15" s="23"/>
      <c r="B15" s="24" t="s">
        <v>214</v>
      </c>
      <c r="C15" s="25">
        <v>261900</v>
      </c>
      <c r="I15" s="24" t="s">
        <v>259</v>
      </c>
      <c r="J15" s="24" t="s">
        <v>258</v>
      </c>
      <c r="K15" s="24" t="s">
        <v>258</v>
      </c>
      <c r="L15" s="24" t="s">
        <v>258</v>
      </c>
      <c r="M15" s="24"/>
      <c r="N15" s="24"/>
      <c r="O15" s="24"/>
      <c r="P15" s="24">
        <v>15130537069</v>
      </c>
      <c r="Q15" s="26"/>
      <c r="R15" s="24"/>
      <c r="S15" s="24"/>
    </row>
    <row r="16" ht="25" customHeight="1" spans="1:19">
      <c r="A16" s="23"/>
      <c r="B16" s="24" t="s">
        <v>215</v>
      </c>
      <c r="C16" s="25">
        <v>12950</v>
      </c>
      <c r="I16" s="24" t="s">
        <v>260</v>
      </c>
      <c r="J16" s="24" t="s">
        <v>238</v>
      </c>
      <c r="K16" s="24" t="s">
        <v>238</v>
      </c>
      <c r="L16" s="24"/>
      <c r="M16" s="24" t="s">
        <v>240</v>
      </c>
      <c r="N16" s="24"/>
      <c r="O16" s="24" t="s">
        <v>233</v>
      </c>
      <c r="P16" s="24">
        <v>15531580067</v>
      </c>
      <c r="Q16" s="26" t="s">
        <v>261</v>
      </c>
      <c r="R16" s="24"/>
      <c r="S16" s="24"/>
    </row>
    <row r="17" ht="25" customHeight="1" spans="1:19">
      <c r="A17" s="23"/>
      <c r="B17" s="24" t="s">
        <v>217</v>
      </c>
      <c r="C17" s="25">
        <v>600</v>
      </c>
      <c r="I17" s="24" t="s">
        <v>262</v>
      </c>
      <c r="J17" s="24" t="s">
        <v>238</v>
      </c>
      <c r="K17" s="24" t="s">
        <v>238</v>
      </c>
      <c r="L17" s="24"/>
      <c r="M17" s="24" t="s">
        <v>240</v>
      </c>
      <c r="N17" s="24"/>
      <c r="O17" s="24" t="s">
        <v>233</v>
      </c>
      <c r="P17" s="24">
        <v>13785524371</v>
      </c>
      <c r="Q17" s="26" t="s">
        <v>263</v>
      </c>
      <c r="R17" s="24"/>
      <c r="S17" s="24"/>
    </row>
    <row r="18" ht="25" customHeight="1" spans="1:19">
      <c r="A18" s="23"/>
      <c r="B18" s="24" t="s">
        <v>218</v>
      </c>
      <c r="C18" s="25">
        <v>600</v>
      </c>
      <c r="I18" s="24" t="s">
        <v>264</v>
      </c>
      <c r="J18" s="24" t="s">
        <v>237</v>
      </c>
      <c r="K18" s="24" t="s">
        <v>265</v>
      </c>
      <c r="L18" s="24" t="s">
        <v>266</v>
      </c>
      <c r="M18" s="24" t="s">
        <v>240</v>
      </c>
      <c r="N18" s="24"/>
      <c r="O18" s="24" t="s">
        <v>233</v>
      </c>
      <c r="P18" s="24">
        <v>15175587918</v>
      </c>
      <c r="Q18" s="26"/>
      <c r="R18" s="24"/>
      <c r="S18" s="24"/>
    </row>
    <row r="19" ht="58" customHeight="1" spans="1:19">
      <c r="A19" s="26" t="s">
        <v>219</v>
      </c>
      <c r="B19" s="27" t="s">
        <v>220</v>
      </c>
      <c r="C19" s="28">
        <v>1047400</v>
      </c>
      <c r="I19" s="24" t="s">
        <v>267</v>
      </c>
      <c r="J19" s="24" t="s">
        <v>268</v>
      </c>
      <c r="K19" s="24" t="s">
        <v>269</v>
      </c>
      <c r="L19" s="24" t="s">
        <v>247</v>
      </c>
      <c r="M19" s="24"/>
      <c r="N19" s="24"/>
      <c r="O19" s="24"/>
      <c r="P19" s="24"/>
      <c r="Q19" s="26" t="s">
        <v>270</v>
      </c>
      <c r="R19" s="24"/>
      <c r="S19" s="24"/>
    </row>
    <row r="20" ht="25" customHeight="1" spans="1:19">
      <c r="A20" s="29" t="s">
        <v>56</v>
      </c>
      <c r="B20" s="29"/>
      <c r="C20" s="28">
        <f>SUM(C4:C19)</f>
        <v>4926500</v>
      </c>
      <c r="I20" s="24" t="s">
        <v>271</v>
      </c>
      <c r="J20" s="24" t="s">
        <v>272</v>
      </c>
      <c r="K20" s="24" t="s">
        <v>272</v>
      </c>
      <c r="L20" s="24" t="s">
        <v>273</v>
      </c>
      <c r="M20" s="24"/>
      <c r="N20" s="24"/>
      <c r="O20" s="24"/>
      <c r="P20" s="24"/>
      <c r="Q20" s="26" t="s">
        <v>274</v>
      </c>
      <c r="R20" s="24"/>
      <c r="S20" s="24"/>
    </row>
    <row r="21" ht="25" customHeight="1" spans="9:19">
      <c r="I21" s="24" t="s">
        <v>275</v>
      </c>
      <c r="J21" s="24"/>
      <c r="K21" s="24"/>
      <c r="L21" s="24"/>
      <c r="M21" s="24"/>
      <c r="N21" s="24"/>
      <c r="O21" s="24"/>
      <c r="P21" s="24"/>
      <c r="Q21" s="26" t="s">
        <v>276</v>
      </c>
      <c r="R21" s="24"/>
      <c r="S21" s="24"/>
    </row>
    <row r="22" ht="25" customHeight="1" spans="9:19">
      <c r="I22" s="24" t="s">
        <v>277</v>
      </c>
      <c r="J22" s="24"/>
      <c r="K22" s="24"/>
      <c r="L22" s="24"/>
      <c r="M22" s="24"/>
      <c r="N22" s="24"/>
      <c r="O22" s="24"/>
      <c r="P22" s="24">
        <v>13513334648</v>
      </c>
      <c r="Q22" s="26"/>
      <c r="R22" s="24"/>
      <c r="S22" s="24"/>
    </row>
    <row r="23" ht="25" customHeight="1" spans="9:19">
      <c r="I23" s="24"/>
      <c r="J23" s="24"/>
      <c r="K23" s="24"/>
      <c r="L23" s="24"/>
      <c r="M23" s="24"/>
      <c r="N23" s="24"/>
      <c r="O23" s="24"/>
      <c r="P23" s="24"/>
      <c r="Q23" s="26"/>
      <c r="R23" s="24"/>
      <c r="S23" s="24"/>
    </row>
    <row r="24" ht="25" customHeight="1" spans="9:19">
      <c r="I24" s="24"/>
      <c r="J24" s="24"/>
      <c r="K24" s="24"/>
      <c r="L24" s="24"/>
      <c r="M24" s="24"/>
      <c r="N24" s="24"/>
      <c r="O24" s="24"/>
      <c r="P24" s="24"/>
      <c r="Q24" s="26"/>
      <c r="R24" s="24"/>
      <c r="S24" s="24"/>
    </row>
    <row r="25" ht="25" customHeight="1"/>
    <row r="26" ht="25" customHeight="1"/>
    <row r="27" ht="25" customHeight="1"/>
    <row r="28" ht="25" customHeight="1"/>
    <row r="29" ht="25" customHeight="1"/>
    <row r="30" ht="25" customHeight="1"/>
    <row r="31" ht="25" customHeight="1"/>
    <row r="32" ht="25" customHeight="1"/>
    <row r="33" ht="25" customHeight="1"/>
    <row r="34" ht="25" customHeight="1"/>
    <row r="35" ht="25" customHeight="1"/>
    <row r="36" ht="25" customHeight="1"/>
    <row r="37" ht="25" customHeight="1"/>
    <row r="38" ht="25" customHeight="1"/>
  </sheetData>
  <mergeCells count="4">
    <mergeCell ref="A1:C1"/>
    <mergeCell ref="A2:C2"/>
    <mergeCell ref="A20:B20"/>
    <mergeCell ref="A4:A18"/>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5"/>
  <sheetViews>
    <sheetView workbookViewId="0">
      <selection activeCell="D10" sqref="D10:J45"/>
    </sheetView>
  </sheetViews>
  <sheetFormatPr defaultColWidth="9" defaultRowHeight="13.5"/>
  <cols>
    <col min="2" max="2" width="57.5" customWidth="1"/>
    <col min="5" max="5" width="16" customWidth="1"/>
    <col min="6" max="6" width="13.125"/>
    <col min="7" max="7" width="11.125"/>
    <col min="8" max="8" width="13.125" customWidth="1"/>
    <col min="9" max="9" width="10.625" customWidth="1"/>
    <col min="10" max="10" width="13.125" style="1"/>
  </cols>
  <sheetData>
    <row r="1" spans="1:2">
      <c r="A1" s="2">
        <v>1</v>
      </c>
      <c r="B1" t="s">
        <v>278</v>
      </c>
    </row>
    <row r="2" spans="1:2">
      <c r="A2" s="2">
        <v>2</v>
      </c>
      <c r="B2" t="s">
        <v>279</v>
      </c>
    </row>
    <row r="3" spans="1:2">
      <c r="A3" s="2">
        <v>3</v>
      </c>
      <c r="B3" t="s">
        <v>280</v>
      </c>
    </row>
    <row r="4" spans="1:2">
      <c r="A4" s="2">
        <v>4</v>
      </c>
      <c r="B4" t="s">
        <v>281</v>
      </c>
    </row>
    <row r="5" spans="1:2">
      <c r="A5" s="2">
        <v>5</v>
      </c>
      <c r="B5" s="3" t="s">
        <v>282</v>
      </c>
    </row>
    <row r="6" spans="1:2">
      <c r="A6" s="2">
        <v>6</v>
      </c>
      <c r="B6" t="s">
        <v>283</v>
      </c>
    </row>
    <row r="7" spans="1:2">
      <c r="A7" s="2">
        <v>7</v>
      </c>
      <c r="B7" t="s">
        <v>284</v>
      </c>
    </row>
    <row r="8" ht="25.5" spans="1:10">
      <c r="A8" s="2">
        <v>8</v>
      </c>
      <c r="B8" t="s">
        <v>285</v>
      </c>
      <c r="D8" s="4" t="s">
        <v>286</v>
      </c>
      <c r="E8" s="4"/>
      <c r="F8" s="4"/>
      <c r="G8" s="4"/>
      <c r="H8" s="5"/>
      <c r="I8" s="5"/>
      <c r="J8" s="16"/>
    </row>
    <row r="9" ht="25.5" spans="1:10">
      <c r="A9">
        <v>9</v>
      </c>
      <c r="B9" t="s">
        <v>287</v>
      </c>
      <c r="D9" s="6"/>
      <c r="E9" s="6"/>
      <c r="F9" s="6"/>
      <c r="G9" s="6"/>
      <c r="H9" s="7"/>
      <c r="I9" s="7"/>
      <c r="J9" s="17"/>
    </row>
    <row r="10" spans="4:10">
      <c r="D10" s="8" t="s">
        <v>288</v>
      </c>
      <c r="E10" s="9" t="s">
        <v>289</v>
      </c>
      <c r="F10" s="9" t="s">
        <v>290</v>
      </c>
      <c r="G10" s="9" t="s">
        <v>291</v>
      </c>
      <c r="H10" s="10" t="s">
        <v>292</v>
      </c>
      <c r="I10" s="18"/>
      <c r="J10" s="8" t="s">
        <v>56</v>
      </c>
    </row>
    <row r="11" ht="36" spans="4:10">
      <c r="D11" s="11"/>
      <c r="E11" s="12" t="s">
        <v>293</v>
      </c>
      <c r="F11" s="12" t="s">
        <v>293</v>
      </c>
      <c r="G11" s="12" t="s">
        <v>293</v>
      </c>
      <c r="H11" s="12" t="s">
        <v>294</v>
      </c>
      <c r="I11" s="12" t="s">
        <v>295</v>
      </c>
      <c r="J11" s="11"/>
    </row>
    <row r="12" ht="25" customHeight="1" spans="4:10">
      <c r="D12" s="13" t="s">
        <v>296</v>
      </c>
      <c r="E12" s="14">
        <v>64200</v>
      </c>
      <c r="F12" s="14">
        <v>46600</v>
      </c>
      <c r="G12" s="14">
        <v>34400</v>
      </c>
      <c r="H12" s="14">
        <v>2500</v>
      </c>
      <c r="I12" s="14">
        <v>2800</v>
      </c>
      <c r="J12" s="14">
        <v>150500</v>
      </c>
    </row>
    <row r="13" ht="25" customHeight="1" spans="4:10">
      <c r="D13" s="13" t="s">
        <v>297</v>
      </c>
      <c r="E13" s="14">
        <v>43050</v>
      </c>
      <c r="F13" s="14">
        <v>31800</v>
      </c>
      <c r="G13" s="14">
        <v>20400</v>
      </c>
      <c r="H13" s="14">
        <v>2800</v>
      </c>
      <c r="I13" s="14">
        <v>2000</v>
      </c>
      <c r="J13" s="14">
        <v>100050</v>
      </c>
    </row>
    <row r="14" ht="25" customHeight="1" spans="4:10">
      <c r="D14" s="13" t="s">
        <v>298</v>
      </c>
      <c r="E14" s="14">
        <v>36750</v>
      </c>
      <c r="F14" s="14">
        <v>25000</v>
      </c>
      <c r="G14" s="14">
        <v>17200</v>
      </c>
      <c r="H14" s="14">
        <v>1800</v>
      </c>
      <c r="I14" s="14">
        <v>1000</v>
      </c>
      <c r="J14" s="14">
        <v>81750</v>
      </c>
    </row>
    <row r="15" ht="25" customHeight="1" spans="4:10">
      <c r="D15" s="13" t="s">
        <v>299</v>
      </c>
      <c r="E15" s="14">
        <v>79950</v>
      </c>
      <c r="F15" s="14">
        <v>64200</v>
      </c>
      <c r="G15" s="14">
        <v>43600</v>
      </c>
      <c r="H15" s="14">
        <v>3800</v>
      </c>
      <c r="I15" s="14">
        <v>1600</v>
      </c>
      <c r="J15" s="14">
        <v>193150</v>
      </c>
    </row>
    <row r="16" ht="25" customHeight="1" spans="4:10">
      <c r="D16" s="13" t="s">
        <v>300</v>
      </c>
      <c r="E16" s="14">
        <v>12750</v>
      </c>
      <c r="F16" s="14">
        <v>9600</v>
      </c>
      <c r="G16" s="14">
        <v>9600</v>
      </c>
      <c r="H16" s="14">
        <v>400</v>
      </c>
      <c r="I16" s="14">
        <v>800</v>
      </c>
      <c r="J16" s="14">
        <v>33150</v>
      </c>
    </row>
    <row r="17" ht="25" customHeight="1" spans="4:10">
      <c r="D17" s="13" t="s">
        <v>301</v>
      </c>
      <c r="E17" s="14">
        <v>18600</v>
      </c>
      <c r="F17" s="14">
        <v>19200</v>
      </c>
      <c r="G17" s="14">
        <v>12000</v>
      </c>
      <c r="H17" s="14">
        <v>800</v>
      </c>
      <c r="I17" s="14">
        <v>600</v>
      </c>
      <c r="J17" s="14">
        <v>51200</v>
      </c>
    </row>
    <row r="18" ht="25" customHeight="1" spans="4:10">
      <c r="D18" s="15" t="s">
        <v>302</v>
      </c>
      <c r="E18" s="14">
        <v>33150</v>
      </c>
      <c r="F18" s="14">
        <v>38400</v>
      </c>
      <c r="G18" s="14">
        <v>22400</v>
      </c>
      <c r="H18" s="14">
        <v>1600</v>
      </c>
      <c r="I18" s="14">
        <v>1400</v>
      </c>
      <c r="J18" s="14">
        <v>96950</v>
      </c>
    </row>
    <row r="19" ht="25" customHeight="1" spans="4:10">
      <c r="D19" s="13" t="s">
        <v>303</v>
      </c>
      <c r="E19" s="14">
        <v>40200</v>
      </c>
      <c r="F19" s="14">
        <v>31400</v>
      </c>
      <c r="G19" s="14">
        <v>28000</v>
      </c>
      <c r="H19" s="14">
        <v>2500</v>
      </c>
      <c r="I19" s="14">
        <v>2400</v>
      </c>
      <c r="J19" s="14">
        <v>104500</v>
      </c>
    </row>
    <row r="20" ht="25" customHeight="1" spans="4:10">
      <c r="D20" s="13" t="s">
        <v>304</v>
      </c>
      <c r="E20" s="14">
        <v>35550</v>
      </c>
      <c r="F20" s="14">
        <v>32800</v>
      </c>
      <c r="G20" s="14">
        <v>19200</v>
      </c>
      <c r="H20" s="14">
        <v>2700</v>
      </c>
      <c r="I20" s="14">
        <v>1600</v>
      </c>
      <c r="J20" s="14">
        <v>91850</v>
      </c>
    </row>
    <row r="21" ht="25" customHeight="1" spans="4:10">
      <c r="D21" s="13" t="s">
        <v>305</v>
      </c>
      <c r="E21" s="14">
        <v>98250</v>
      </c>
      <c r="F21" s="14">
        <v>78200</v>
      </c>
      <c r="G21" s="14">
        <v>70800</v>
      </c>
      <c r="H21" s="14">
        <v>5500</v>
      </c>
      <c r="I21" s="14">
        <v>3400</v>
      </c>
      <c r="J21" s="14">
        <v>256150</v>
      </c>
    </row>
    <row r="22" ht="25" customHeight="1" spans="4:10">
      <c r="D22" s="13" t="s">
        <v>306</v>
      </c>
      <c r="E22" s="14">
        <v>87900</v>
      </c>
      <c r="F22" s="14">
        <v>65600</v>
      </c>
      <c r="G22" s="14">
        <v>56400</v>
      </c>
      <c r="H22" s="14">
        <v>4600</v>
      </c>
      <c r="I22" s="14">
        <v>2600</v>
      </c>
      <c r="J22" s="14">
        <v>217100</v>
      </c>
    </row>
    <row r="23" ht="25" customHeight="1" spans="4:13">
      <c r="D23" s="13" t="s">
        <v>307</v>
      </c>
      <c r="E23" s="14">
        <v>48900</v>
      </c>
      <c r="F23" s="14">
        <v>46600</v>
      </c>
      <c r="G23" s="14">
        <v>30800</v>
      </c>
      <c r="H23" s="14">
        <v>2000</v>
      </c>
      <c r="I23" s="14">
        <v>2200</v>
      </c>
      <c r="J23" s="14">
        <v>130500</v>
      </c>
      <c r="M23" s="14"/>
    </row>
    <row r="24" ht="25" customHeight="1" spans="4:10">
      <c r="D24" s="13" t="s">
        <v>308</v>
      </c>
      <c r="E24" s="14">
        <v>105600</v>
      </c>
      <c r="F24" s="14">
        <v>68000</v>
      </c>
      <c r="G24" s="14">
        <v>59200</v>
      </c>
      <c r="H24" s="14">
        <v>5500</v>
      </c>
      <c r="I24" s="14">
        <v>2200</v>
      </c>
      <c r="J24" s="14">
        <v>240500</v>
      </c>
    </row>
    <row r="25" ht="25" customHeight="1" spans="4:10">
      <c r="D25" s="13" t="s">
        <v>309</v>
      </c>
      <c r="E25" s="14">
        <v>71250</v>
      </c>
      <c r="F25" s="14">
        <v>40000</v>
      </c>
      <c r="G25" s="14">
        <v>36400</v>
      </c>
      <c r="H25" s="14">
        <v>4000</v>
      </c>
      <c r="I25" s="14">
        <v>1800</v>
      </c>
      <c r="J25" s="14">
        <v>153450</v>
      </c>
    </row>
    <row r="26" ht="25" customHeight="1" spans="4:10">
      <c r="D26" s="13" t="s">
        <v>310</v>
      </c>
      <c r="E26" s="14">
        <v>61350</v>
      </c>
      <c r="F26" s="14">
        <v>40400</v>
      </c>
      <c r="G26" s="14">
        <v>25200</v>
      </c>
      <c r="H26" s="14">
        <v>2200</v>
      </c>
      <c r="I26" s="14">
        <v>2200</v>
      </c>
      <c r="J26" s="14">
        <v>131350</v>
      </c>
    </row>
    <row r="27" ht="25" customHeight="1" spans="4:10">
      <c r="D27" s="13" t="s">
        <v>311</v>
      </c>
      <c r="E27" s="14">
        <v>53100</v>
      </c>
      <c r="F27" s="14">
        <v>37400</v>
      </c>
      <c r="G27" s="14">
        <v>34800</v>
      </c>
      <c r="H27" s="14"/>
      <c r="I27" s="14"/>
      <c r="J27" s="14">
        <v>125300</v>
      </c>
    </row>
    <row r="28" ht="25" customHeight="1" spans="4:10">
      <c r="D28" s="13" t="s">
        <v>312</v>
      </c>
      <c r="E28" s="14">
        <v>46650</v>
      </c>
      <c r="F28" s="14">
        <v>37600</v>
      </c>
      <c r="G28" s="14">
        <v>31600</v>
      </c>
      <c r="H28" s="14">
        <v>2100</v>
      </c>
      <c r="I28" s="14">
        <v>1600</v>
      </c>
      <c r="J28" s="14">
        <v>119550</v>
      </c>
    </row>
    <row r="29" ht="25" customHeight="1" spans="4:10">
      <c r="D29" s="13" t="s">
        <v>313</v>
      </c>
      <c r="E29" s="14">
        <v>54750</v>
      </c>
      <c r="F29" s="14">
        <v>43200</v>
      </c>
      <c r="G29" s="14">
        <v>29200</v>
      </c>
      <c r="H29" s="14">
        <v>1400</v>
      </c>
      <c r="I29" s="14">
        <v>1000</v>
      </c>
      <c r="J29" s="14">
        <v>129550</v>
      </c>
    </row>
    <row r="30" ht="25" customHeight="1" spans="4:10">
      <c r="D30" s="13" t="s">
        <v>314</v>
      </c>
      <c r="E30" s="14">
        <v>42750</v>
      </c>
      <c r="F30" s="14">
        <v>28400</v>
      </c>
      <c r="G30" s="14">
        <v>21200</v>
      </c>
      <c r="H30" s="14">
        <v>500</v>
      </c>
      <c r="I30" s="14">
        <v>400</v>
      </c>
      <c r="J30" s="14">
        <v>93250</v>
      </c>
    </row>
    <row r="31" ht="25" customHeight="1" spans="4:10">
      <c r="D31" s="13" t="s">
        <v>315</v>
      </c>
      <c r="E31" s="14">
        <v>50850</v>
      </c>
      <c r="F31" s="14">
        <v>38000</v>
      </c>
      <c r="G31" s="14">
        <v>28400</v>
      </c>
      <c r="H31" s="14">
        <v>2000</v>
      </c>
      <c r="I31" s="14">
        <v>600</v>
      </c>
      <c r="J31" s="14">
        <v>119850</v>
      </c>
    </row>
    <row r="32" ht="25" customHeight="1" spans="4:10">
      <c r="D32" s="13" t="s">
        <v>316</v>
      </c>
      <c r="E32" s="14">
        <v>21000</v>
      </c>
      <c r="F32" s="14">
        <v>16200</v>
      </c>
      <c r="G32" s="14">
        <v>10000</v>
      </c>
      <c r="H32" s="14">
        <v>1000</v>
      </c>
      <c r="I32" s="14">
        <v>1200</v>
      </c>
      <c r="J32" s="14">
        <v>49400</v>
      </c>
    </row>
    <row r="33" ht="25" customHeight="1" spans="4:10">
      <c r="D33" s="13" t="s">
        <v>317</v>
      </c>
      <c r="E33" s="14">
        <v>32400</v>
      </c>
      <c r="F33" s="14">
        <v>23800</v>
      </c>
      <c r="G33" s="14">
        <v>17200</v>
      </c>
      <c r="H33" s="14">
        <v>1400</v>
      </c>
      <c r="I33" s="14">
        <v>1200</v>
      </c>
      <c r="J33" s="14">
        <v>76000</v>
      </c>
    </row>
    <row r="34" ht="25" customHeight="1" spans="4:10">
      <c r="D34" s="13" t="s">
        <v>318</v>
      </c>
      <c r="E34" s="14">
        <v>54600</v>
      </c>
      <c r="F34" s="14">
        <v>44400</v>
      </c>
      <c r="G34" s="14">
        <v>23200</v>
      </c>
      <c r="H34" s="14">
        <v>3200</v>
      </c>
      <c r="I34" s="14">
        <v>1000</v>
      </c>
      <c r="J34" s="14">
        <v>126400</v>
      </c>
    </row>
    <row r="35" ht="25" customHeight="1" spans="4:10">
      <c r="D35" s="13" t="s">
        <v>319</v>
      </c>
      <c r="E35" s="14">
        <v>29250</v>
      </c>
      <c r="F35" s="14">
        <v>25200</v>
      </c>
      <c r="G35" s="14">
        <v>20000</v>
      </c>
      <c r="H35" s="14">
        <v>1300</v>
      </c>
      <c r="I35" s="14">
        <v>1000</v>
      </c>
      <c r="J35" s="14">
        <v>76750</v>
      </c>
    </row>
    <row r="36" ht="25" customHeight="1" spans="4:10">
      <c r="D36" s="13" t="s">
        <v>320</v>
      </c>
      <c r="E36" s="14">
        <v>57900</v>
      </c>
      <c r="F36" s="14">
        <v>43600</v>
      </c>
      <c r="G36" s="14">
        <v>43600</v>
      </c>
      <c r="H36" s="14">
        <v>3300</v>
      </c>
      <c r="I36" s="14">
        <v>2000</v>
      </c>
      <c r="J36" s="14">
        <v>150400</v>
      </c>
    </row>
    <row r="37" ht="25" customHeight="1" spans="4:10">
      <c r="D37" s="13" t="s">
        <v>321</v>
      </c>
      <c r="E37" s="14">
        <v>51450</v>
      </c>
      <c r="F37" s="14">
        <v>44600</v>
      </c>
      <c r="G37" s="14">
        <v>29200</v>
      </c>
      <c r="H37" s="14">
        <v>2200</v>
      </c>
      <c r="I37" s="14">
        <v>800</v>
      </c>
      <c r="J37" s="14">
        <v>128250</v>
      </c>
    </row>
    <row r="38" ht="25" customHeight="1" spans="4:10">
      <c r="D38" s="13" t="s">
        <v>322</v>
      </c>
      <c r="E38" s="14">
        <v>78900</v>
      </c>
      <c r="F38" s="14">
        <v>72000</v>
      </c>
      <c r="G38" s="14">
        <v>39600</v>
      </c>
      <c r="H38" s="14">
        <v>2000</v>
      </c>
      <c r="I38" s="14">
        <v>1600</v>
      </c>
      <c r="J38" s="14">
        <v>194100</v>
      </c>
    </row>
    <row r="39" ht="25" customHeight="1" spans="4:10">
      <c r="D39" s="13" t="s">
        <v>323</v>
      </c>
      <c r="E39" s="14">
        <v>450</v>
      </c>
      <c r="F39" s="14">
        <v>400</v>
      </c>
      <c r="G39" s="14"/>
      <c r="H39" s="14"/>
      <c r="I39" s="14"/>
      <c r="J39" s="14">
        <v>850</v>
      </c>
    </row>
    <row r="40" ht="25" customHeight="1" spans="4:13">
      <c r="D40" s="13" t="s">
        <v>324</v>
      </c>
      <c r="E40" s="14">
        <v>300</v>
      </c>
      <c r="F40" s="14">
        <v>200</v>
      </c>
      <c r="G40" s="14">
        <v>400</v>
      </c>
      <c r="H40" s="14"/>
      <c r="I40" s="14"/>
      <c r="J40" s="14">
        <v>900</v>
      </c>
      <c r="M40" s="14"/>
    </row>
    <row r="41" ht="25" customHeight="1" spans="4:10">
      <c r="D41" s="13" t="s">
        <v>325</v>
      </c>
      <c r="E41" s="14">
        <v>1050</v>
      </c>
      <c r="F41" s="14"/>
      <c r="G41" s="14">
        <v>400</v>
      </c>
      <c r="H41" s="14"/>
      <c r="I41" s="14"/>
      <c r="J41" s="14">
        <v>1450</v>
      </c>
    </row>
    <row r="42" ht="25" customHeight="1" spans="4:10">
      <c r="D42" s="13" t="s">
        <v>326</v>
      </c>
      <c r="E42" s="14">
        <v>600</v>
      </c>
      <c r="F42" s="14">
        <v>1000</v>
      </c>
      <c r="G42" s="14">
        <v>400</v>
      </c>
      <c r="H42" s="14">
        <v>200</v>
      </c>
      <c r="I42" s="14"/>
      <c r="J42" s="14">
        <v>2200</v>
      </c>
    </row>
    <row r="43" ht="25" customHeight="1" spans="4:10">
      <c r="D43" s="13" t="s">
        <v>327</v>
      </c>
      <c r="E43" s="14">
        <v>600</v>
      </c>
      <c r="F43" s="14">
        <v>600</v>
      </c>
      <c r="G43" s="14"/>
      <c r="H43" s="14"/>
      <c r="I43" s="14"/>
      <c r="J43" s="14">
        <v>1200</v>
      </c>
    </row>
    <row r="44" ht="25" customHeight="1" spans="4:10">
      <c r="D44" s="13" t="s">
        <v>328</v>
      </c>
      <c r="E44" s="14">
        <v>750</v>
      </c>
      <c r="F44" s="14">
        <v>600</v>
      </c>
      <c r="G44" s="14">
        <v>800</v>
      </c>
      <c r="H44" s="14">
        <v>100</v>
      </c>
      <c r="I44" s="14"/>
      <c r="J44" s="14">
        <v>2250</v>
      </c>
    </row>
    <row r="45" ht="25" customHeight="1" spans="4:10">
      <c r="D45" s="13" t="s">
        <v>329</v>
      </c>
      <c r="E45" s="14">
        <f t="shared" ref="E45:I45" si="0">SUM(E12:E44)</f>
        <v>1414800</v>
      </c>
      <c r="F45" s="14">
        <f t="shared" si="0"/>
        <v>1095000</v>
      </c>
      <c r="G45" s="14">
        <f t="shared" si="0"/>
        <v>815600</v>
      </c>
      <c r="H45" s="14">
        <f t="shared" si="0"/>
        <v>63400</v>
      </c>
      <c r="I45" s="14">
        <f t="shared" si="0"/>
        <v>41000</v>
      </c>
      <c r="J45" s="14">
        <v>3429800</v>
      </c>
    </row>
  </sheetData>
  <mergeCells count="4">
    <mergeCell ref="D8:J8"/>
    <mergeCell ref="H10:I10"/>
    <mergeCell ref="D10:D11"/>
    <mergeCell ref="J10:J11"/>
  </mergeCells>
  <pageMargins left="0.75" right="0.75" top="1" bottom="1" header="0.5" footer="0.5"/>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s t a n d a l o n e = " y e s " ? > < s e t t i n g s   x m l n s = " h t t p s : / / w e b . w p s . c n / e t / 2 0 1 8 / m a i n "   x m l n s : s = " h t t p : / / s c h e m a s . o p e n x m l f o r m a t s . o r g / s p r e a d s h e e t m l / 2 0 0 6 / m a i n " > < b o o k S e t t i n g s > < i s F i l t e r S h a r e d > 1 < / i s F i l t e r S h a r e d > < i s A u t o U p d a t e P a u s e d > 0 < / i s A u t o U p d a t e P a u s e d > < f i l t e r T y p e > c o n n < / f i l t e r T y p e > < / b o o k S e t t i n g s > < / s e t t i n g s > 
</file>

<file path=customXml/item2.xml>��< ? x m l   v e r s i o n = " 1 . 0 "   s t a n d a l o n e = " y e s " ? > < s h e e t I n t e r l i n e   x m l n s = " h t t p s : / / w e b . w p s . c n / e t / 2 0 1 8 / m a i n "   x m l n s : s = " h t t p : / / s c h e m a s . o p e n x m l f o r m a t s . o r g / s p r e a d s h e e t m l / 2 0 0 6 / m a i n " > < i n t e r l i n e I t e m   s h e e t S t i d = " 4 "   i n t e r l i n e O n O f f = " 0 "   i n t e r l i n e C o l o r = " 0 " / > < i n t e r l i n e I t e m   s h e e t S t i d = " 6 "   i n t e r l i n e O n O f f = " 0 "   i n t e r l i n e C o l o r = " 0 " / > < i n t e r l i n e I t e m   s h e e t S t i d = " 7 "   i n t e r l i n e O n O f f = " 0 "   i n t e r l i n e C o l o r = " 0 " / > < i n t e r l i n e I t e m   s h e e t S t i d = " 8 "   i n t e r l i n e O n O f f = " 0 "   i n t e r l i n e C o l o r = " 0 " / > < i n t e r l i n e I t e m   s h e e t S t i d = " 9 "   i n t e r l i n e O n O f f = " 0 "   i n t e r l i n e C o l o r = " 0 " / > < / s h e e t I n t e r l i n e > 
</file>

<file path=customXml/item3.xml>��< ? x m l   v e r s i o n = " 1 . 0 "   s t a n d a l o n e = " y e s " ? > < p i x e l a t o r s   x m l n s = " h t t p s : / / w e b . w p s . c n / e t / 2 0 1 8 / m a i n "   x m l n s : s = " h t t p : / / s c h e m a s . o p e n x m l f o r m a t s . o r g / s p r e a d s h e e t m l / 2 0 0 6 / m a i n " > < p i x e l a t o r L i s t   s h e e t S t i d = " 4 " / > < p i x e l a t o r L i s t   s h e e t S t i d = " 6 " / > < p i x e l a t o r L i s t   s h e e t S t i d = " 7 " / > < p i x e l a t o r L i s t   s h e e t S t i d = " 8 " / > < p i x e l a t o r L i s t   s h e e t S t i d = " 9 " / > < / p i x e l a t o r s > 
</file>

<file path=customXml/item4.xml>��< ? x m l   v e r s i o n = " 1 . 0 "   s t a n d a l o n e = " y e s " ? > < m e r g e F i l e   x m l n s = " h t t p s : / / w e b . w p s . c n / e t / 2 0 1 8 / m a i n "   x m l n s : s = " h t t p : / / s c h e m a s . o p e n x m l f o r m a t s . o r g / s p r e a d s h e e t m l / 2 0 0 6 / m a i n " > < l i s t F i l e / > < / m e r g e F i l e > 
</file>

<file path=customXml/item5.xml>��< ? x m l   v e r s i o n = " 1 . 0 "   s t a n d a l o n e = " y e s " ? > < c o m m e n t s   x m l n s = " h t t p s : / / w e b . w p s . c n / e t / 2 0 1 8 / m a i n "   x m l n s : s = " h t t p : / / s c h e m a s . o p e n x m l f o r m a t s . o r g / s p r e a d s h e e t m l / 2 0 0 6 / m a i n " / > 
</file>

<file path=customXml/itemProps1.xml><?xml version="1.0" encoding="utf-8"?>
<ds:datastoreItem xmlns:ds="http://schemas.openxmlformats.org/officeDocument/2006/customXml" ds:itemID="{9F91F69C-6E8C-4246-BC25-297BFDC75D90}">
  <ds:schemaRefs/>
</ds:datastoreItem>
</file>

<file path=customXml/itemProps2.xml><?xml version="1.0" encoding="utf-8"?>
<ds:datastoreItem xmlns:ds="http://schemas.openxmlformats.org/officeDocument/2006/customXml" ds:itemID="{3F8FC9E7-9E3E-4D00-BC07-C2C84DFACBCF}">
  <ds:schemaRefs/>
</ds:datastoreItem>
</file>

<file path=customXml/itemProps3.xml><?xml version="1.0" encoding="utf-8"?>
<ds:datastoreItem xmlns:ds="http://schemas.openxmlformats.org/officeDocument/2006/customXml" ds:itemID="{224D003E-15C9-4FFE-AB16-9E66474EAE4E}">
  <ds:schemaRefs/>
</ds:datastoreItem>
</file>

<file path=customXml/itemProps4.xml><?xml version="1.0" encoding="utf-8"?>
<ds:datastoreItem xmlns:ds="http://schemas.openxmlformats.org/officeDocument/2006/customXml" ds:itemID="{DC3875BF-13D6-4817-9B69-0B22B651B2C7}">
  <ds:schemaRefs/>
</ds:datastoreItem>
</file>

<file path=customXml/itemProps5.xml><?xml version="1.0" encoding="utf-8"?>
<ds:datastoreItem xmlns:ds="http://schemas.openxmlformats.org/officeDocument/2006/customXml" ds:itemID="{06A0048C-2381-489B-AA07-9611017176EA}">
  <ds:schemaRefs/>
</ds:datastoreItem>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7</vt:i4>
      </vt:variant>
    </vt:vector>
  </HeadingPairs>
  <TitlesOfParts>
    <vt:vector size="7" baseType="lpstr">
      <vt:lpstr>附表1</vt:lpstr>
      <vt:lpstr>附表2</vt:lpstr>
      <vt:lpstr>附件3</vt:lpstr>
      <vt:lpstr>附件4</vt:lpstr>
      <vt:lpstr>财务数据</vt:lpstr>
      <vt:lpstr>Sheet2</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微软用户</dc:creator>
  <cp:lastModifiedBy>Xin12345</cp:lastModifiedBy>
  <dcterms:created xsi:type="dcterms:W3CDTF">2020-01-08T00:21:00Z</dcterms:created>
  <cp:lastPrinted>2021-08-31T06:16:00Z</cp:lastPrinted>
  <dcterms:modified xsi:type="dcterms:W3CDTF">2023-08-10T02:07:06Z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2052-12.1.0.15120</vt:lpwstr>
  </property>
  <property fmtid="{D5CDD505-2E9C-101B-9397-08002B2CF9AE}" pid="3" name="ICV">
    <vt:lpwstr>1E8E012D753B4CA6B723270298DC8FA8_13</vt:lpwstr>
  </property>
</Properties>
</file>