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<sst xmlns="http://schemas.openxmlformats.org/spreadsheetml/2006/main" count="31" uniqueCount="26">
  <si>
    <t>遵化市（县）级核发排污许可证排污单位排污权有偿使用费（第二批）</t>
  </si>
  <si>
    <t>序号</t>
  </si>
  <si>
    <t>县（市、区）</t>
  </si>
  <si>
    <t>排污单位名称</t>
  </si>
  <si>
    <t>确权量（吨/年）</t>
  </si>
  <si>
    <t>已通过交易取得排污权量（吨/年）</t>
  </si>
  <si>
    <t>无偿获得排污权量（吨/年）</t>
  </si>
  <si>
    <t>征收排污权使用费数额（元/年）</t>
  </si>
  <si>
    <t>缴费金额（元/年）</t>
  </si>
  <si>
    <r>
      <rPr>
        <b/>
        <sz val="12.0"/>
        <color rgb="FF000000"/>
        <rFont val="宋体"/>
        <charset val="134"/>
      </rPr>
      <t>SO</t>
    </r>
    <r>
      <rPr>
        <b/>
        <vertAlign val="subscript"/>
        <sz val="12.0"/>
        <color rgb="FF000000"/>
        <rFont val="Times New Roman"/>
        <family val="1"/>
      </rPr>
      <t>2</t>
    </r>
    <phoneticPr fontId="0" type="noConversion"/>
  </si>
  <si>
    <r>
      <rPr>
        <b/>
        <sz val="12.0"/>
        <color rgb="FF000000"/>
        <rFont val="宋体"/>
        <charset val="134"/>
      </rPr>
      <t>NO</t>
    </r>
    <r>
      <rPr>
        <b/>
        <vertAlign val="subscript"/>
        <sz val="12.0"/>
        <color rgb="FF000000"/>
        <rFont val="Times New Roman"/>
        <family val="1"/>
      </rPr>
      <t>X</t>
    </r>
    <phoneticPr fontId="0" type="noConversion"/>
  </si>
  <si>
    <t>COD</t>
  </si>
  <si>
    <r>
      <rPr>
        <b/>
        <sz val="12.0"/>
        <color rgb="FF000000"/>
        <rFont val="宋体"/>
        <charset val="134"/>
      </rPr>
      <t>NH</t>
    </r>
    <r>
      <rPr>
        <b/>
        <vertAlign val="subscript"/>
        <sz val="12.0"/>
        <color rgb="FF000000"/>
        <rFont val="Times New Roman"/>
        <family val="1"/>
      </rPr>
      <t>3</t>
    </r>
    <r>
      <rPr>
        <b/>
        <sz val="12.0"/>
        <color rgb="FF000000"/>
        <rFont val="Times New Roman"/>
        <family val="1"/>
      </rPr>
      <t>-N</t>
    </r>
    <phoneticPr fontId="0" type="noConversion"/>
  </si>
  <si>
    <r>
      <rPr>
        <b/>
        <sz val="12.0"/>
        <color rgb="FF000000"/>
        <rFont val="宋体"/>
        <charset val="134"/>
      </rPr>
      <t>SO</t>
    </r>
    <r>
      <rPr>
        <b/>
        <vertAlign val="subscript"/>
        <sz val="12.0"/>
        <color rgb="FF000000"/>
        <rFont val="Times New Roman"/>
        <family val="1"/>
      </rPr>
      <t>2</t>
    </r>
    <phoneticPr fontId="0" type="noConversion"/>
  </si>
  <si>
    <r>
      <rPr>
        <b/>
        <sz val="12.0"/>
        <color rgb="FF000000"/>
        <rFont val="宋体"/>
        <charset val="134"/>
      </rPr>
      <t>NO</t>
    </r>
    <r>
      <rPr>
        <b/>
        <vertAlign val="subscript"/>
        <sz val="12.0"/>
        <color rgb="FF000000"/>
        <rFont val="Times New Roman"/>
        <family val="1"/>
      </rPr>
      <t>X</t>
    </r>
    <phoneticPr fontId="0" type="noConversion"/>
  </si>
  <si>
    <r>
      <rPr>
        <b/>
        <sz val="12.0"/>
        <color rgb="FF000000"/>
        <rFont val="宋体"/>
        <charset val="134"/>
      </rPr>
      <t>NH</t>
    </r>
    <r>
      <rPr>
        <b/>
        <vertAlign val="subscript"/>
        <sz val="12.0"/>
        <color rgb="FF000000"/>
        <rFont val="Times New Roman"/>
        <family val="1"/>
      </rPr>
      <t>3</t>
    </r>
    <r>
      <rPr>
        <b/>
        <sz val="12.0"/>
        <color rgb="FF000000"/>
        <rFont val="Times New Roman"/>
        <family val="1"/>
      </rPr>
      <t>-N</t>
    </r>
    <phoneticPr fontId="0" type="noConversion"/>
  </si>
  <si>
    <r>
      <rPr>
        <b/>
        <sz val="12.0"/>
        <color rgb="FF000000"/>
        <rFont val="宋体"/>
        <charset val="134"/>
      </rPr>
      <t>SO</t>
    </r>
    <r>
      <rPr>
        <b/>
        <vertAlign val="subscript"/>
        <sz val="12.0"/>
        <color rgb="FF000000"/>
        <rFont val="Times New Roman"/>
        <family val="1"/>
      </rPr>
      <t>2</t>
    </r>
    <phoneticPr fontId="0" type="noConversion"/>
  </si>
  <si>
    <r>
      <rPr>
        <b/>
        <sz val="12.0"/>
        <color rgb="FF000000"/>
        <rFont val="宋体"/>
        <charset val="134"/>
      </rPr>
      <t>NO</t>
    </r>
    <r>
      <rPr>
        <b/>
        <vertAlign val="subscript"/>
        <sz val="12.0"/>
        <color rgb="FF000000"/>
        <rFont val="Times New Roman"/>
        <family val="1"/>
      </rPr>
      <t>X</t>
    </r>
    <phoneticPr fontId="0" type="noConversion"/>
  </si>
  <si>
    <r>
      <rPr>
        <b/>
        <sz val="12.0"/>
        <color rgb="FF000000"/>
        <rFont val="宋体"/>
        <charset val="134"/>
      </rPr>
      <t>NH</t>
    </r>
    <r>
      <rPr>
        <b/>
        <vertAlign val="subscript"/>
        <sz val="12.0"/>
        <color rgb="FF000000"/>
        <rFont val="Times New Roman"/>
        <family val="1"/>
      </rPr>
      <t>3</t>
    </r>
    <r>
      <rPr>
        <b/>
        <sz val="12.0"/>
        <color rgb="FF000000"/>
        <rFont val="Times New Roman"/>
        <family val="1"/>
      </rPr>
      <t>-N</t>
    </r>
    <phoneticPr fontId="0" type="noConversion"/>
  </si>
  <si>
    <r>
      <rPr>
        <b/>
        <sz val="12.0"/>
        <color rgb="FF000000"/>
        <rFont val="宋体"/>
        <charset val="134"/>
      </rPr>
      <t>SO</t>
    </r>
    <r>
      <rPr>
        <b/>
        <vertAlign val="subscript"/>
        <sz val="12.0"/>
        <color rgb="FF000000"/>
        <rFont val="Times New Roman"/>
        <family val="1"/>
      </rPr>
      <t>2</t>
    </r>
    <phoneticPr fontId="0" type="noConversion"/>
  </si>
  <si>
    <r>
      <rPr>
        <b/>
        <sz val="12.0"/>
        <color rgb="FF000000"/>
        <rFont val="宋体"/>
        <charset val="134"/>
      </rPr>
      <t>NO</t>
    </r>
    <r>
      <rPr>
        <b/>
        <vertAlign val="subscript"/>
        <sz val="12.0"/>
        <color rgb="FF000000"/>
        <rFont val="Times New Roman"/>
        <family val="1"/>
      </rPr>
      <t>X</t>
    </r>
    <phoneticPr fontId="0" type="noConversion"/>
  </si>
  <si>
    <r>
      <rPr>
        <b/>
        <sz val="12.0"/>
        <color rgb="FF000000"/>
        <rFont val="宋体"/>
        <charset val="134"/>
      </rPr>
      <t>NH</t>
    </r>
    <r>
      <rPr>
        <b/>
        <vertAlign val="subscript"/>
        <sz val="12.0"/>
        <color rgb="FF000000"/>
        <rFont val="Times New Roman"/>
        <family val="1"/>
      </rPr>
      <t>3</t>
    </r>
    <r>
      <rPr>
        <b/>
        <sz val="12.0"/>
        <color rgb="FF000000"/>
        <rFont val="Times New Roman"/>
        <family val="1"/>
      </rPr>
      <t>-N</t>
    </r>
    <phoneticPr fontId="0" type="noConversion"/>
  </si>
  <si>
    <t>遵化市</t>
  </si>
  <si>
    <t>遵化市筑石水泥股份有限公司</t>
  </si>
  <si>
    <t>遵化市超强环保材料厂</t>
  </si>
  <si>
    <t>遵化市中环固体废弃物综合利用有限公司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</si>
</sst>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00_ 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￥* #,##0_ ;_ ￥* -#,##0_ ;_ ￥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6" x14ac:knownFonts="46">
    <font>
      <sz val="11.0"/>
      <color rgb="FF000000"/>
      <name val="宋体"/>
      <charset val="134"/>
    </font>
    <font>
      <sz val="12.0"/>
      <color rgb="FF000000"/>
      <name val="宋体"/>
      <charset val="134"/>
    </font>
    <font>
      <sz val="20.0"/>
      <color rgb="FF000000"/>
      <name val="宋体"/>
      <charset val="134"/>
    </font>
    <font>
      <sz val="12.0"/>
      <color rgb="FF000000"/>
      <name val="仿宋"/>
      <charset val="134"/>
      <b/>
      <i val="0"/>
    </font>
    <font>
      <sz val="12.0"/>
      <color rgb="FF000000"/>
      <name val="宋体"/>
      <charset val="134"/>
      <b/>
      <i val="0"/>
    </font>
    <font>
      <sz val="12.0"/>
      <name val="宋体"/>
      <charset val="134"/>
    </font>
    <font>
      <sz val="14.0"/>
      <name val="Times New Roman"/>
      <family val="1"/>
    </font>
    <font>
      <sz val="12.0"/>
      <name val="Times New Roman"/>
      <family val="1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color rgb="FF000000"/>
      <name val="Arial"/>
      <family val="2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20.0"/>
      <color rgb="FF000000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8" applyFont="1" applyFill="0" fillId="0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0" fillId="3" applyFill="1" borderId="12" applyBorder="1" applyAlignment="1" applyProtection="0">
      <alignment vertical="center"/>
    </xf>
    <xf numFmtId="0" applyNumberFormat="0" fontId="10" applyFont="1" applyFill="0" fillId="0" borderId="0" applyAlignment="1" applyProtection="0">
      <alignment vertical="center"/>
    </xf>
    <xf numFmtId="0" applyNumberFormat="0" fontId="11" applyFont="1" applyFill="0" fillId="0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0" applyNumberFormat="0" fontId="13" applyFont="1" applyFill="0" fillId="0" borderId="13" applyBorder="1" applyAlignment="1" applyProtection="0">
      <alignment vertical="center"/>
    </xf>
    <xf numFmtId="0" applyNumberFormat="0" fontId="14" applyFont="1" applyFill="0" fillId="0" borderId="14" applyBorder="1" applyAlignment="1" applyProtection="0">
      <alignment vertical="center"/>
    </xf>
    <xf numFmtId="0" applyNumberFormat="0" fontId="15" applyFont="1" applyFill="0" fillId="0" borderId="15" applyBorder="1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fillId="4" applyFill="1" borderId="16" applyBorder="1" applyAlignment="1" applyProtection="0">
      <alignment vertical="center"/>
    </xf>
    <xf numFmtId="0" applyNumberFormat="0" fontId="17" applyFont="1" fillId="5" applyFill="1" borderId="17" applyBorder="1" applyAlignment="1" applyProtection="0">
      <alignment vertical="center"/>
    </xf>
    <xf numFmtId="0" applyNumberFormat="0" fontId="18" applyFont="1" fillId="5" applyFill="1" borderId="18" applyBorder="1" applyAlignment="1" applyProtection="0">
      <alignment vertical="center"/>
    </xf>
    <xf numFmtId="0" applyNumberFormat="0" fontId="19" applyFont="1" fillId="6" applyFill="1" borderId="19" applyBorder="1" applyAlignment="1" applyProtection="0">
      <alignment vertical="center"/>
    </xf>
    <xf numFmtId="0" applyNumberFormat="0" fontId="20" applyFont="1" applyFill="0" fillId="0" borderId="20" applyBorder="1" applyAlignment="1" applyProtection="0">
      <alignment vertical="center"/>
    </xf>
    <xf numFmtId="0" applyNumberFormat="0" fontId="21" applyFont="1" applyFill="0" fillId="0" borderId="21" applyBorder="1" applyAlignment="1" applyProtection="0">
      <alignment vertical="center"/>
    </xf>
    <xf numFmtId="0" applyNumberFormat="0" fontId="22" applyFont="1" fillId="7" applyFill="1" borderId="0" applyAlignment="1" applyProtection="0">
      <alignment vertical="center"/>
    </xf>
    <xf numFmtId="0" applyNumberFormat="0" fontId="23" applyFont="1" fillId="8" applyFill="1" borderId="0" applyAlignment="1" applyProtection="0">
      <alignment vertical="center"/>
    </xf>
    <xf numFmtId="0" applyNumberFormat="0" fontId="24" applyFont="1" fillId="9" applyFill="1" borderId="0" applyAlignment="1" applyProtection="0">
      <alignment vertical="center"/>
    </xf>
    <xf numFmtId="0" applyNumberFormat="0" fontId="25" applyFont="1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0" applyNumberFormat="0" fontId="25" applyFont="1" fillId="13" applyFill="1" borderId="0" applyAlignment="1" applyProtection="0">
      <alignment vertical="center"/>
    </xf>
    <xf numFmtId="0" applyNumberFormat="0" fontId="25" applyFont="1" fillId="14" applyFill="1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5" applyFont="1" fillId="17" applyFill="1" borderId="0" applyAlignment="1" applyProtection="0">
      <alignment vertical="center"/>
    </xf>
    <xf numFmtId="0" applyNumberFormat="0" fontId="25" applyFont="1" fillId="6" applyFill="1" borderId="0" applyAlignment="1" applyProtection="0">
      <alignment vertical="center"/>
    </xf>
    <xf numFmtId="0" applyNumberFormat="0" fontId="0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25" applyFont="1" fillId="20" applyFill="1" borderId="0" applyAlignment="1" applyProtection="0">
      <alignment vertical="center"/>
    </xf>
    <xf numFmtId="0" applyNumberFormat="0" fontId="25" applyFont="1" fillId="21" applyFill="1" borderId="0" applyAlignment="1" applyProtection="0">
      <alignment vertical="center"/>
    </xf>
    <xf numFmtId="0" applyNumberFormat="0" fontId="0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25" applyFont="1" fillId="24" applyFill="1" borderId="0" applyAlignment="1" applyProtection="0">
      <alignment vertical="center"/>
    </xf>
    <xf numFmtId="0" applyNumberFormat="0" fontId="25" applyFont="1" fillId="25" applyFill="1" borderId="0" applyAlignment="1" applyProtection="0">
      <alignment vertical="center"/>
    </xf>
    <xf numFmtId="0" applyNumberFormat="0" fontId="0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25" applyFont="1" fillId="28" applyFill="1" borderId="0" applyAlignment="1" applyProtection="0">
      <alignment vertical="center"/>
    </xf>
    <xf numFmtId="0" applyNumberFormat="0" fontId="25" applyFont="1" fillId="29" applyFill="1" borderId="0" applyAlignment="1" applyProtection="0">
      <alignment vertical="center"/>
    </xf>
    <xf numFmtId="0" applyNumberFormat="0" fontId="0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25" applyFont="1" fillId="32" applyFill="1" borderId="0" applyAlignment="1" applyProtection="0">
      <alignment vertical="center"/>
    </xf>
    <xf numFmtId="0" applyNumberFormat="0" fontId="0" applyFill="0" fillId="0" borderId="0" applyAlignment="1" applyProtection="0"/>
  </cellStyleXfs>
  <cellXfs count="12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176" applyNumberFormat="1" fontId="1" applyFont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0" fontId="3" applyFont="1" applyFill="1" fillId="0" borderId="1" applyBorder="1" applyAlignment="1" xfId="0">
      <alignment horizontal="center" vertical="center" wrapText="1"/>
    </xf>
    <xf numFmtId="177" applyNumberFormat="1" fontId="4" applyFont="1" applyFill="1" fillId="0" borderId="2" applyBorder="1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177" applyNumberFormat="1" fontId="6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/>
    </xf>
    <xf numFmtId="177" applyNumberFormat="1" fontId="6" applyFont="1" applyFill="1" fillId="0" borderId="6" applyBorder="1" applyAlignment="1" xfId="0">
      <alignment horizontal="center" vertical="center" wrapText="1"/>
    </xf>
    <xf numFmtId="177" applyNumberFormat="1" fontId="7" applyFont="1" applyFill="1" fillId="0" borderId="7" applyBorder="1" applyAlignment="1" xfId="0">
      <alignment horizontal="center" vertical="center" wrapText="1"/>
    </xf>
    <xf numFmtId="0" fontId="1" applyFont="1" applyFill="1" fillId="0" borderId="8" applyBorder="1" applyAlignment="1" xfId="0">
      <alignment horizontal="center" vertical="center" wrapText="1"/>
    </xf>
    <xf numFmtId="176" applyNumberFormat="1" fontId="2" applyFont="1" applyFill="1" fillId="0" borderId="0" applyAlignment="1" xfId="0">
      <alignment horizontal="center" vertical="center"/>
    </xf>
    <xf numFmtId="176" applyNumberFormat="1" fontId="4" applyFont="1" applyFill="1" fillId="0" borderId="9" applyBorder="1" applyAlignment="1" xfId="0">
      <alignment horizontal="center" vertical="center" wrapText="1"/>
    </xf>
    <xf numFmtId="176" applyNumberFormat="1" fontId="4" applyFont="1" applyFill="1" fillId="0" borderId="10" applyBorder="1" applyAlignment="1" xfId="0">
      <alignment horizontal="center" vertical="center" wrapText="1"/>
    </xf>
    <xf numFmtId="176" applyNumberFormat="1" fontId="1" applyFont="1" applyFill="1" fillId="0" borderId="11" applyBorder="1" applyAlignment="1" xfId="0">
      <alignment horizontal="center" vertical="center" wrapText="1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3" applyFill="1" borderId="12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3" applyBorder="1" applyAlignment="1" xfId="0">
      <alignment vertical="center"/>
    </xf>
    <xf numFmtId="0" fontId="14" applyFont="1" fillId="0" borderId="14" applyBorder="1" applyAlignment="1" xfId="0">
      <alignment vertical="center"/>
    </xf>
    <xf numFmtId="0" fontId="15" applyFont="1" fillId="0" borderId="15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4" applyFill="1" borderId="16" applyBorder="1" applyAlignment="1" xfId="0">
      <alignment vertical="center"/>
    </xf>
    <xf numFmtId="0" fontId="17" applyFont="1" fillId="5" applyFill="1" borderId="17" applyBorder="1" applyAlignment="1" xfId="0">
      <alignment vertical="center"/>
    </xf>
    <xf numFmtId="0" fontId="18" applyFont="1" fillId="5" applyFill="1" borderId="18" applyBorder="1" applyAlignment="1" xfId="0">
      <alignment vertical="center"/>
    </xf>
    <xf numFmtId="0" fontId="19" applyFont="1" fillId="6" applyFill="1" borderId="19" applyBorder="1" applyAlignment="1" xfId="0">
      <alignment vertical="center"/>
    </xf>
    <xf numFmtId="0" fontId="20" applyFont="1" fillId="0" borderId="20" applyBorder="1" applyAlignment="1" xfId="0">
      <alignment vertical="center"/>
    </xf>
    <xf numFmtId="0" fontId="21" applyFont="1" fillId="0" borderId="21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6" applyFont="1" fillId="0" borderId="0" applyAlignment="1" xfId="0"/>
    <xf numFmtId="0" fontId="0" fillId="0" borderId="0" applyAlignment="1" xfId="0">
      <alignment vertical="center"/>
    </xf>
    <xf numFmtId="176" applyNumberFormat="1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177" applyNumberFormat="1" fontId="4" applyFont="1" applyFill="1" fillId="0" borderId="22" applyBorder="1" applyAlignment="1" xfId="0">
      <alignment horizontal="center" vertical="center" wrapText="1"/>
    </xf>
    <xf numFmtId="0" fontId="3" applyFont="1" applyFill="1" fillId="0" borderId="23" applyBorder="1" applyAlignment="1" xfId="0">
      <alignment horizontal="center" vertical="center" wrapText="1"/>
    </xf>
    <xf numFmtId="176" applyNumberFormat="1" fontId="4" applyFont="1" applyFill="1" fillId="0" borderId="24" applyBorder="1" applyAlignment="1" xfId="0">
      <alignment horizontal="center" vertical="center" wrapText="1"/>
    </xf>
    <xf numFmtId="176" applyNumberFormat="1" fontId="4" applyFont="1" applyFill="1" fillId="0" borderId="25" applyBorder="1" applyAlignment="1" xfId="0">
      <alignment horizontal="center" vertical="center" wrapText="1"/>
    </xf>
    <xf numFmtId="0" fontId="0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0" applyAlignment="1" xfId="0">
      <alignment vertical="center"/>
    </xf>
    <xf numFmtId="0" fontId="30" applyFont="1" fillId="37" applyFill="1" borderId="26" applyBorder="1" applyAlignment="1" xfId="0">
      <alignment vertical="center"/>
    </xf>
    <xf numFmtId="0" fontId="31" applyFont="1" fillId="38" applyFill="1" borderId="2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8" applyBorder="1" applyAlignment="1" xfId="0">
      <alignment vertical="center"/>
    </xf>
    <xf numFmtId="0" fontId="35" applyFont="1" fillId="37" applyFill="1" borderId="29" applyBorder="1" applyAlignment="1" xfId="0">
      <alignment vertical="center"/>
    </xf>
    <xf numFmtId="0" fontId="36" applyFont="1" fillId="39" applyFill="1" borderId="30" applyBorder="1" applyAlignment="1" xfId="0">
      <alignment vertical="center"/>
    </xf>
    <xf numFmtId="0" fontId="0" fillId="40" applyFill="1" borderId="3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2" applyBorder="1" applyAlignment="1" xfId="0">
      <alignment vertical="center"/>
    </xf>
    <xf numFmtId="0" fontId="39" applyFont="1" fillId="0" borderId="33" applyBorder="1" applyAlignment="1" xfId="0">
      <alignment vertical="center"/>
    </xf>
    <xf numFmtId="0" fontId="40" applyFont="1" fillId="0" borderId="3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5" applyBorder="1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0" fontId="43" applyFont="1" fillId="6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44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6"/>
  <sheetViews>
    <sheetView tabSelected="1" zoomScale="60" zoomScaleNormal="60" topLeftCell="A1" workbookViewId="0">
      <pane ySplit="3" topLeftCell="A4" activePane="bottomLeft" state="frozen"/>
      <selection activeCell="A6" activeCellId="0" sqref="A6"/>
      <selection pane="bottomLeft" activeCell="A6" activeCellId="0" sqref="A6"/>
    </sheetView>
  </sheetViews>
  <sheetFormatPr defaultRowHeight="14.25" defaultColWidth="9.0" x14ac:dyDescent="0.15"/>
  <cols>
    <col min="1" max="1" width="5.125" customWidth="1" style="3"/>
    <col min="2" max="2" width="10.25" customWidth="1" style="3"/>
    <col min="3" max="3" width="28.75" customWidth="1" style="3"/>
    <col min="4" max="15" width="10.125" customWidth="1" style="3"/>
    <col min="16" max="19" width="12.5" customWidth="1" style="3"/>
    <col min="20" max="20" width="14.125" customWidth="1" style="4"/>
    <col min="21" max="16384" width="9.0" style="3"/>
  </cols>
  <sheetData>
    <row s="2" customFormat="1" ht="77.0" customHeight="1" x14ac:dyDescent="0.15" r="1" spans="1:20">
      <c r="A1" s="122" t="s">
        <v>0</v>
      </c>
    </row>
    <row s="2" customFormat="1" ht="33.0" customHeight="1" x14ac:dyDescent="0.15" r="2" spans="1:20">
      <c r="A2" s="72" t="s">
        <v>1</v>
      </c>
      <c r="B2" s="72" t="s">
        <v>2</v>
      </c>
      <c r="C2" s="72" t="s">
        <v>3</v>
      </c>
      <c r="D2" s="71" t="s">
        <v>4</v>
      </c>
      <c r="E2" s="71"/>
      <c r="F2" s="71"/>
      <c r="G2" s="71"/>
      <c r="H2" s="71" t="s">
        <v>5</v>
      </c>
      <c r="I2" s="71"/>
      <c r="J2" s="71"/>
      <c r="K2" s="71"/>
      <c r="L2" s="71" t="s">
        <v>6</v>
      </c>
      <c r="M2" s="71"/>
      <c r="N2" s="71"/>
      <c r="O2" s="71"/>
      <c r="P2" s="71" t="s">
        <v>7</v>
      </c>
      <c r="Q2" s="71"/>
      <c r="R2" s="71"/>
      <c r="S2" s="71"/>
      <c r="T2" s="74" t="s">
        <v>8</v>
      </c>
    </row>
    <row s="2" customFormat="1" ht="32.0" customHeight="1" x14ac:dyDescent="0.15" r="3" spans="1:20">
      <c r="A3" s="72"/>
      <c r="B3" s="72"/>
      <c r="C3" s="72"/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11</v>
      </c>
      <c r="K3" s="7" t="s">
        <v>15</v>
      </c>
      <c r="L3" s="7" t="s">
        <v>16</v>
      </c>
      <c r="M3" s="7" t="s">
        <v>17</v>
      </c>
      <c r="N3" s="7" t="s">
        <v>11</v>
      </c>
      <c r="O3" s="7" t="s">
        <v>18</v>
      </c>
      <c r="P3" s="7" t="s">
        <v>19</v>
      </c>
      <c r="Q3" s="7" t="s">
        <v>20</v>
      </c>
      <c r="R3" s="7" t="s">
        <v>11</v>
      </c>
      <c r="S3" s="7" t="s">
        <v>21</v>
      </c>
      <c r="T3" s="73"/>
    </row>
    <row s="2" customFormat="1" ht="35.0" customHeight="1" x14ac:dyDescent="0.15" r="4" spans="1:20">
      <c r="A4" s="8">
        <v>1</v>
      </c>
      <c r="B4" s="8" t="s">
        <v>22</v>
      </c>
      <c r="C4" s="8" t="s">
        <v>23</v>
      </c>
      <c r="D4" s="9">
        <v>3.375</v>
      </c>
      <c r="E4" s="9">
        <v>5.625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3.375</v>
      </c>
      <c r="M4" s="9">
        <v>5.625</v>
      </c>
      <c r="N4" s="9">
        <v>0</v>
      </c>
      <c r="O4" s="9">
        <v>0</v>
      </c>
      <c r="P4" s="13">
        <f>L4*450</f>
        <v>1518.75</v>
      </c>
      <c r="Q4" s="13">
        <f>M4*350</f>
        <v>1968.75</v>
      </c>
      <c r="R4" s="13">
        <f>N4*300</f>
        <v>0</v>
      </c>
      <c r="S4" s="13">
        <f>O4*800</f>
        <v>0</v>
      </c>
      <c r="T4" s="17">
        <f>P4+Q4+R4+S4</f>
        <v>3487.5</v>
      </c>
    </row>
    <row s="2" customFormat="1" ht="35.0" customHeight="1" x14ac:dyDescent="0.15" r="5" spans="1:20">
      <c r="A5" s="8">
        <v>2</v>
      </c>
      <c r="B5" s="8" t="s">
        <v>22</v>
      </c>
      <c r="C5" s="8" t="s">
        <v>24</v>
      </c>
      <c r="D5" s="9">
        <v>0.03</v>
      </c>
      <c r="E5" s="9">
        <v>0.189</v>
      </c>
      <c r="F5" s="9">
        <v>0</v>
      </c>
      <c r="G5" s="9">
        <v>0</v>
      </c>
      <c r="H5" s="9">
        <v>0</v>
      </c>
      <c r="I5" s="9">
        <v>0.189</v>
      </c>
      <c r="J5" s="9">
        <v>0</v>
      </c>
      <c r="K5" s="9">
        <v>0</v>
      </c>
      <c r="L5" s="9">
        <v>0.03</v>
      </c>
      <c r="M5" s="9">
        <v>0</v>
      </c>
      <c r="N5" s="9">
        <v>0</v>
      </c>
      <c r="O5" s="9">
        <v>0</v>
      </c>
      <c r="P5" s="13">
        <f>L5*450</f>
        <v>13.5</v>
      </c>
      <c r="Q5" s="13">
        <f>M5*350</f>
        <v>0</v>
      </c>
      <c r="R5" s="13">
        <f>N5*300</f>
        <v>0</v>
      </c>
      <c r="S5" s="13">
        <f>O5*800</f>
        <v>0</v>
      </c>
      <c r="T5" s="17">
        <f>P5+Q5+R5+S5</f>
        <v>13.5</v>
      </c>
    </row>
    <row s="2" customFormat="1" ht="35.0" customHeight="1" x14ac:dyDescent="0.15" r="6" spans="1:20">
      <c r="A6" s="8">
        <v>3</v>
      </c>
      <c r="B6" s="8" t="s">
        <v>22</v>
      </c>
      <c r="C6" s="8" t="s">
        <v>25</v>
      </c>
      <c r="D6" s="9">
        <v>0.116</v>
      </c>
      <c r="E6" s="9">
        <v>0.349</v>
      </c>
      <c r="F6" s="9">
        <v>0</v>
      </c>
      <c r="G6" s="9">
        <v>0</v>
      </c>
      <c r="H6" s="9">
        <v>0.116</v>
      </c>
      <c r="I6" s="9">
        <v>0</v>
      </c>
      <c r="J6" s="9">
        <v>0</v>
      </c>
      <c r="K6" s="9">
        <v>0</v>
      </c>
      <c r="L6" s="9">
        <v>0</v>
      </c>
      <c r="M6" s="9">
        <v>0.349</v>
      </c>
      <c r="N6" s="9">
        <v>0</v>
      </c>
      <c r="O6" s="9">
        <v>0</v>
      </c>
      <c r="P6" s="13">
        <f>L6*450</f>
        <v>0</v>
      </c>
      <c r="Q6" s="13">
        <f>M6*350</f>
        <v>122.15</v>
      </c>
      <c r="R6" s="13">
        <f>N6*300</f>
        <v>0</v>
      </c>
      <c r="S6" s="13">
        <f>O6*800</f>
        <v>0</v>
      </c>
      <c r="T6" s="17">
        <f>P6+Q6+R6+S6</f>
        <v>122.15</v>
      </c>
    </row>
  </sheetData>
  <mergeCells count="9">
    <mergeCell ref="A1:T1"/>
    <mergeCell ref="D2:G2"/>
    <mergeCell ref="H2:K2"/>
    <mergeCell ref="L2:O2"/>
    <mergeCell ref="P2:S2"/>
    <mergeCell ref="A2:A3"/>
    <mergeCell ref="B2:B3"/>
    <mergeCell ref="C2:C3"/>
    <mergeCell ref="T2:T3"/>
  </mergeCells>
  <phoneticPr fontId="0" type="noConversion"/>
  <conditionalFormatting sqref="C6">
    <cfRule type="duplicateValues" priority="1" dxfId="0"/>
  </conditionalFormatting>
  <conditionalFormatting sqref="C5">
    <cfRule type="duplicateValues" priority="2" dxfId="0"/>
  </conditionalFormatting>
  <conditionalFormatting sqref="C4">
    <cfRule type="duplicateValues" priority="3" dxfId="0"/>
  </conditionalFormatting>
  <pageMargins left="0.7520833822685903" right="0.7520833822685903" top="0.9999999849815069" bottom="0.9999999849815069" header="0.49999999249075344" footer="0.49999999249075344"/>
  <pageSetup paperSize="9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hbj</dc:creator>
  <cp:lastModifiedBy>Administrator</cp:lastModifiedBy>
  <cp:revision>0</cp:revision>
  <dcterms:created xsi:type="dcterms:W3CDTF">2022-12-11T03:13:00Z</dcterms:created>
  <dcterms:modified xsi:type="dcterms:W3CDTF">2024-12-18T05:45:55Z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2052-12.1.0.19302</vt:lpwstr>
  </property>
  <property fmtid="{D5CDD505-2E9C-101B-9397-08002B2CF9AE}" pid="3" name="ICV">
    <vt:lpwstr>96B2C3EFEBA34182BEDC4044716133A8_13</vt:lpwstr>
  </property>
</Properties>
</file>