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375"/>
  </bookViews>
  <sheets>
    <sheet name="附表1" sheetId="1" r:id="rId1"/>
    <sheet name="附表2" sheetId="2" r:id="rId2"/>
    <sheet name="附表3" sheetId="3" state="hidden" r:id="rId3"/>
    <sheet name="附表4" sheetId="4" state="hidden" r:id="rId4"/>
    <sheet name="得分情况简表" sheetId="5" r:id="rId5"/>
  </sheets>
  <definedNames>
    <definedName name="_xlnm.Print_Area" localSheetId="1">附表2!$A$1:$K$47</definedName>
    <definedName name="_xlnm.Print_Titles" localSheetId="1">附表2!$1:$3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<sst xmlns="http://schemas.openxmlformats.org/spreadsheetml/2006/main" count="485" uniqueCount="229">
  <si>
    <t>附表1</t>
  </si>
  <si>
    <t>遵化市自然资源和规划局2022年度高速绿化资金项目指标表</t>
  </si>
  <si>
    <t>一级
指标</t>
  </si>
  <si>
    <t>分值</t>
  </si>
  <si>
    <t>二级
指标</t>
  </si>
  <si>
    <t>三级指标</t>
  </si>
  <si>
    <t>得分</t>
  </si>
  <si>
    <t>决策</t>
  </si>
  <si>
    <t>11.00</t>
  </si>
  <si>
    <t>项目立项</t>
  </si>
  <si>
    <t>4.00</t>
  </si>
  <si>
    <t>立项依据充分性</t>
  </si>
  <si>
    <t>2.50</t>
  </si>
  <si>
    <t>立项程序规范性</t>
  </si>
  <si>
    <t>1.50</t>
  </si>
  <si>
    <t>绩效目标</t>
  </si>
  <si>
    <t>3.50</t>
  </si>
  <si>
    <t>绩效目标合理性</t>
  </si>
  <si>
    <t>2.00</t>
  </si>
  <si>
    <t>绩效指标明确性</t>
  </si>
  <si>
    <t>资金投入</t>
  </si>
  <si>
    <t>预算编制科学性</t>
  </si>
  <si>
    <t>资金分配合理性</t>
  </si>
  <si>
    <t>过程</t>
  </si>
  <si>
    <t>29.00</t>
  </si>
  <si>
    <t>资金管理</t>
  </si>
  <si>
    <t>资金到位率</t>
  </si>
  <si>
    <t>3.00</t>
  </si>
  <si>
    <t>预算执行率</t>
  </si>
  <si>
    <t>资金使用合规性</t>
  </si>
  <si>
    <t>5.00</t>
  </si>
  <si>
    <t>组织实施</t>
  </si>
  <si>
    <t>18.00</t>
  </si>
  <si>
    <t>管理制度健全性</t>
  </si>
  <si>
    <t>24</t>
  </si>
  <si>
    <t>制度执行规范性</t>
  </si>
  <si>
    <t>14.00</t>
  </si>
  <si>
    <t>产出</t>
  </si>
  <si>
    <t>36.00</t>
  </si>
  <si>
    <t>产出数量</t>
  </si>
  <si>
    <t>9.00</t>
  </si>
  <si>
    <t>实际完成情况</t>
  </si>
  <si>
    <t>产出质量</t>
  </si>
  <si>
    <t>质量达标情况</t>
  </si>
  <si>
    <t>产出时效</t>
  </si>
  <si>
    <t>完成及时情况</t>
  </si>
  <si>
    <t>产出成本</t>
  </si>
  <si>
    <t>成本节约率</t>
  </si>
  <si>
    <t>效益</t>
  </si>
  <si>
    <t>24.00</t>
  </si>
  <si>
    <t>项目效益</t>
  </si>
  <si>
    <t>社会效益</t>
  </si>
  <si>
    <t>6.00</t>
  </si>
  <si>
    <t>可持续性</t>
  </si>
  <si>
    <t>经济效益</t>
  </si>
  <si>
    <t>生态效益</t>
  </si>
  <si>
    <t>合计</t>
  </si>
  <si>
    <t>100.00</t>
  </si>
  <si>
    <t>评价等级  </t>
  </si>
  <si>
    <t>中</t>
  </si>
  <si>
    <t>附表2</t>
  </si>
  <si>
    <t>遵化市自然资源和规划局2022年度高速绿化资金项目绩效评价指标表</t>
  </si>
  <si>
    <t>一级指标</t>
  </si>
  <si>
    <t>二级指标</t>
  </si>
  <si>
    <t>评分标准</t>
  </si>
  <si>
    <t>权重</t>
  </si>
  <si>
    <t>备注</t>
  </si>
  <si>
    <t>11.00分</t>
  </si>
  <si>
    <t>4.00分</t>
  </si>
  <si>
    <t>立项依据
充分性</t>
  </si>
  <si>
    <t>2.50分</t>
  </si>
  <si>
    <t>项目立项是否符合国家法律法规、国民经济发展规划和相关政策</t>
  </si>
  <si>
    <t>项目立项是否符合行业发展规划和政策要求</t>
  </si>
  <si>
    <t>项目立项是否与部门职责范围相符，属于部门履职所需</t>
  </si>
  <si>
    <t>项目是否属于公共财政支持范围，是否符合中央、地方事权支出责任划分原则</t>
  </si>
  <si>
    <t>项目是否与相关部门同类项目或部门内部相关项目重复</t>
  </si>
  <si>
    <t>立项程序
规范性</t>
  </si>
  <si>
    <t>1.50分</t>
  </si>
  <si>
    <t>项目是否按照规定的程序申请设立</t>
  </si>
  <si>
    <t>数量变动审批资料不完整</t>
  </si>
  <si>
    <t>审批文件、材料是否符合相关要求</t>
  </si>
  <si>
    <t>事前是否已经过必要的可行性研究、专家论证、风险评估、绩效评估、集体决策</t>
  </si>
  <si>
    <t>3.50分</t>
  </si>
  <si>
    <t>绩效目标
合理性</t>
  </si>
  <si>
    <t>2.00分</t>
  </si>
  <si>
    <t>项目是否有绩效目标</t>
  </si>
  <si>
    <t>项目绩效目标与实际工作内容是否具有相关性</t>
  </si>
  <si>
    <t>相关性不大</t>
  </si>
  <si>
    <t>项目预期产出效益和效果是否符合正常的业绩水平</t>
  </si>
  <si>
    <t>是否与预算确定的项目投资额或资金量相匹配</t>
  </si>
  <si>
    <t>绩效指标
明确性</t>
  </si>
  <si>
    <t>是否将项目绩效目标细化分解为具体的绩效指标</t>
  </si>
  <si>
    <t>后续养护监控责任不明确</t>
  </si>
  <si>
    <t>是否通过清晰、可衡量的指标值予以体现</t>
  </si>
  <si>
    <t>确定的指标不明晰</t>
  </si>
  <si>
    <t>是否与项目目标任务数或计划数相对应</t>
  </si>
  <si>
    <t>预算编制
科学性</t>
  </si>
  <si>
    <t>预算内容与项目内容是否匹配</t>
  </si>
  <si>
    <t>预算额度测算依据是否充分，是否按照标准编制</t>
  </si>
  <si>
    <t>预算确定的项目投资额或资金量是否与工作任务相匹配</t>
  </si>
  <si>
    <t>预算编制是否细化</t>
  </si>
  <si>
    <t>资金分配
合理性</t>
  </si>
  <si>
    <t>预算资金分配依据是否充分</t>
  </si>
  <si>
    <t>资金分配额度是否合理，与项目单位或地方实际是否相适应</t>
  </si>
  <si>
    <t>29.00分</t>
  </si>
  <si>
    <t>资金
到位率</t>
  </si>
  <si>
    <t>3.00分</t>
  </si>
  <si>
    <t>资金到位率=（实际到位资金/计划投入资金）×100%。
实际到位资金：一定时期（本年度或项目期）内落实到具体项目的资金。
计划投入资金：一定时期（本年度或项目期）内计划安排到具体项目的资金
资金到位率=100%，得权重分满分，每降低1%，扣除1%权重分，业绩值低于0.6不得分。</t>
  </si>
  <si>
    <t>40</t>
  </si>
  <si>
    <t>预算
执行率</t>
  </si>
  <si>
    <t>预算执行率=（实际支出资金/实际到位资金）×100%。
实际支出资金：一定时期（本年度或项目期）内项目实际拨付的资金
实际到位资金：一定时期（本年度或项目期）内落实到具体项目的资金
预算执行率=100%，得权重分满分，每降低1%，扣除1%权重分，业绩值低于0.6不得分。</t>
  </si>
  <si>
    <t>资金使用
合规性</t>
  </si>
  <si>
    <t>5.00分</t>
  </si>
  <si>
    <t>是否符合国家财经法规和财务管理制度以及有关专项资金管理办法的规定</t>
  </si>
  <si>
    <t>资金的拨付是否有完整的审批程序和手续</t>
  </si>
  <si>
    <t>是否符合项目预算批复或合同规定的用途</t>
  </si>
  <si>
    <t>是否存在截留、挤占、挪用、虚列支出等情况</t>
  </si>
  <si>
    <t>18.00分</t>
  </si>
  <si>
    <t>管理制度
健全性</t>
  </si>
  <si>
    <t>是否已制定或具有相应的财务管理制度</t>
  </si>
  <si>
    <t>是否已制定或具有相应的业务管理制度</t>
  </si>
  <si>
    <t>财务管理制度是否合法、合规、完整</t>
  </si>
  <si>
    <t>业务管理制度是否合法、合规、完整</t>
  </si>
  <si>
    <t>制度执行有效性</t>
  </si>
  <si>
    <t>14.00分</t>
  </si>
  <si>
    <t>是否遵守相关法律法规和规章管理制度；</t>
  </si>
  <si>
    <t>项目调整及支出调整手续是否完备；</t>
  </si>
  <si>
    <t>面积变化批准文件不全</t>
  </si>
  <si>
    <t>项目合同签订、验收、鉴定等过程实施是否规范，资料是否齐全并及时归档</t>
  </si>
  <si>
    <t>档案资料不完整</t>
  </si>
  <si>
    <t>项目实施条件、信息支撑等是否落实到位。</t>
  </si>
  <si>
    <t>36.00分</t>
  </si>
  <si>
    <t>实际
完成率</t>
  </si>
  <si>
    <t>9.00分</t>
  </si>
  <si>
    <t>实际完成率=（实际产出数/计划产出数）×100%。
实际产出数：一定时期（本年度或项目期）内项目实际产出的产品或提供的服务数量。
计划产出数：项目绩效目标确定的在一定时期（本年度或项目期）内计划产出的产品或提供的服务数量。
预算年度或项目期内实际完成率为100%的，得满分；以实际完成率100%为基数，每少10%扣1分；实际完成率不足50%的，本项得分为0。</t>
  </si>
  <si>
    <t>质量
达标率</t>
  </si>
  <si>
    <t>质量达标率=（质量达标产出数/实际产出数）×100%。
质量达标产出数：一定时期（本年度或项目期）内实际达到既定质量标准的产品或服务数量。既定质量标准是指项目实施单位设立绩效目标时依据计划标准、行业标准、历史标准或其他标准而设定的绩效指标值。
质量达标率为100%的，得满分；每低5%的，扣1分，直至扣完本项分值。</t>
  </si>
  <si>
    <t>未见后续养护的跟踪监控计划</t>
  </si>
  <si>
    <t>完成
及时情况</t>
  </si>
  <si>
    <t>实际完成时间：项目实施单位完成该项目实际所耗用的时间。
计划完成时间：按照项目实施计划或相关规定完成该项目所需的时间。
完成时间以月计。每推迟一个月扣1分，直至扣完本项分值。</t>
  </si>
  <si>
    <t>成本
节约情况</t>
  </si>
  <si>
    <t>成本节约率=[（计划成本-实际成本）/计划成本]×100%。
实际成本：项目实施单位如期、保质、保量完成既定工作目标实际所耗费的支出。
计划成本：项目实施单位为完成工作目标计划安排的支出，一般以项目预算为参考。
成本节约率≥0的，得满分；成本节约率〈0，每低5%扣1分，直至扣完本项分值。</t>
  </si>
  <si>
    <t>24.00分</t>
  </si>
  <si>
    <t>6.00分</t>
  </si>
  <si>
    <t>提升居民生活环境</t>
  </si>
  <si>
    <t>未提供资料</t>
  </si>
  <si>
    <t>可持续影响</t>
  </si>
  <si>
    <t>观测环境改善对观测数据质量的影响</t>
  </si>
  <si>
    <t>环境改善</t>
  </si>
  <si>
    <t>对自然资源合理利用</t>
  </si>
  <si>
    <t>合计  </t>
  </si>
  <si>
    <t>100</t>
  </si>
  <si>
    <t>附表3</t>
  </si>
  <si>
    <t>遵化市环卫中心2022年公厕清掏等费用及车辆保险项目随机社会
调查问卷汇总表</t>
  </si>
  <si>
    <t>序号</t>
  </si>
  <si>
    <t>您的家长/您是否知道农村营养改善计划？</t>
  </si>
  <si>
    <t>您/您家孩子收到蛋奶的频次是</t>
  </si>
  <si>
    <t>您/您家孩子收到的盒装牛奶包装上是否印有“不准在市场销售”字样</t>
  </si>
  <si>
    <t>您是否了解投诉举报渠道？</t>
  </si>
  <si>
    <t>您/您家孩子收到的牛奶品牌是？</t>
  </si>
  <si>
    <t>您/您家孩子是否收到过不新鲜的蛋奶？</t>
  </si>
  <si>
    <t>在春、秋、冬三季中您/您家孩子收到的蛋奶是否经过加热？</t>
  </si>
  <si>
    <t>您是否看到过考核组来学校进行抽查？</t>
  </si>
  <si>
    <t>您的家长/您是否支付学校一定金额购买蛋奶？支付金额为</t>
  </si>
  <si>
    <t>您对本政策对您/您家孩子营养改善情况的满意程度是？</t>
  </si>
  <si>
    <t>是</t>
  </si>
  <si>
    <t>在校每天
疫情补发</t>
  </si>
  <si>
    <t>否</t>
  </si>
  <si>
    <t>否
找学校</t>
  </si>
  <si>
    <t>不清楚</t>
  </si>
  <si>
    <t>从未</t>
  </si>
  <si>
    <t>根据当天温度
偶尔加热</t>
  </si>
  <si>
    <t>满意</t>
  </si>
  <si>
    <t>每天，
包括隔离在家期间</t>
  </si>
  <si>
    <t>没注意</t>
  </si>
  <si>
    <t>冬季加热，
其他季节未加热</t>
  </si>
  <si>
    <t>未见过</t>
  </si>
  <si>
    <t>蒙牛</t>
  </si>
  <si>
    <t>伊利</t>
  </si>
  <si>
    <t>蒙牛
伊利</t>
  </si>
  <si>
    <t>找老师</t>
  </si>
  <si>
    <t>均经过加热
停电两次鸡蛋不熟</t>
  </si>
  <si>
    <t>冬天不加热
蛋奶全凉</t>
  </si>
  <si>
    <t>不了解</t>
  </si>
  <si>
    <t>停电时奶是凉的</t>
  </si>
  <si>
    <t>未留意</t>
  </si>
  <si>
    <t>均经过加热</t>
  </si>
  <si>
    <t>附表4</t>
  </si>
  <si>
    <t>遵化市环卫中心2022年公厕清掏等费用及车辆保险项目随机社会
调查问卷统计表</t>
  </si>
  <si>
    <t>随机
抽取20份</t>
  </si>
  <si>
    <t>“是”
20份
比例100%</t>
  </si>
  <si>
    <t>“在校每天
疫情补发”
1份
比例5%</t>
  </si>
  <si>
    <t>“否”
2份
比例10%</t>
  </si>
  <si>
    <t>“是”
1份
比例5%</t>
  </si>
  <si>
    <t>“不清楚/
没注意”
7份
比例35%</t>
  </si>
  <si>
    <t>“从未”
17份
比例85%</t>
  </si>
  <si>
    <t>“不清楚”
4份
比例20%</t>
  </si>
  <si>
    <t>“是”
2份
比例10%</t>
  </si>
  <si>
    <t>“否”
20份
比例100%</t>
  </si>
  <si>
    <t>“满意”
20份
比例100%</t>
  </si>
  <si>
    <t>“每天，
包括隔离在家期间”
19份
比例95%</t>
  </si>
  <si>
    <t>“不清楚/
没注意”
10份
比例50%</t>
  </si>
  <si>
    <t>“找学校/老师”
2份
比例10%</t>
  </si>
  <si>
    <t>“蒙牛”
4份
比例20%</t>
  </si>
  <si>
    <t>“不清楚”
3份
比例15%</t>
  </si>
  <si>
    <t>“冬季加热，
其他季节未加热”
6份
比例30%</t>
  </si>
  <si>
    <t>“否”
11份
比例55%</t>
  </si>
  <si>
    <t>“是”
6份
比例30%</t>
  </si>
  <si>
    <t>“否”
17份
比例85%</t>
  </si>
  <si>
    <t>“蒙牛/伊利”
8份
比例40%</t>
  </si>
  <si>
    <t>“冬天不加热
蛋奶全凉”
1份
比例5%</t>
  </si>
  <si>
    <t>“不清楚/
未留意”
7份
比例35%</t>
  </si>
  <si>
    <t>“未见过”
2份
比例10%</t>
  </si>
  <si>
    <t>“伊利”
1份
比例5%</t>
  </si>
  <si>
    <t>“根据当天温度
偶尔加热”
2份
比例10%</t>
  </si>
  <si>
    <t>“均经过加热”
2份
比例10%</t>
  </si>
  <si>
    <t>“均经过加热，停电时鸡蛋不熟/牛奶是凉的”
5份
比例25%</t>
  </si>
  <si>
    <t>遵化市自然资源和规划局高速绿化资金项目</t>
  </si>
  <si>
    <t>绩效评价得分情况简表：</t>
  </si>
  <si>
    <t>指标</t>
  </si>
  <si>
    <r>
      <rPr>
        <b/>
        <sz val="12"/>
        <color rgb="FF000000"/>
        <rFont val="仿宋"/>
        <charset val="134"/>
      </rPr>
      <t>满分</t>
    </r>
  </si>
  <si>
    <r>
      <rPr>
        <b/>
        <sz val="12"/>
        <color rgb="FF000000"/>
        <rFont val="仿宋"/>
        <charset val="134"/>
      </rPr>
      <t>得分</t>
    </r>
  </si>
  <si>
    <r>
      <rPr>
        <b/>
        <sz val="12"/>
        <color rgb="FF000000"/>
        <rFont val="仿宋"/>
        <charset val="134"/>
      </rPr>
      <t>得分率</t>
    </r>
  </si>
  <si>
    <r>
      <rPr>
        <sz val="15"/>
        <color rgb="FF0000FF"/>
        <rFont val="仿宋"/>
        <charset val="134"/>
      </rPr>
      <t>抽几家土地确定数据，村委会掌握的边缘地</t>
    </r>
  </si>
  <si>
    <r>
      <rPr>
        <sz val="12"/>
        <color rgb="FF000000"/>
        <rFont val="仿宋"/>
        <charset val="134"/>
      </rPr>
      <t>决策指标</t>
    </r>
  </si>
  <si>
    <r>
      <rPr>
        <sz val="12"/>
        <color rgb="FF000000"/>
        <rFont val="仿宋"/>
        <charset val="134"/>
      </rPr>
      <t>过程指标</t>
    </r>
  </si>
  <si>
    <r>
      <rPr>
        <sz val="12"/>
        <color rgb="FF000000"/>
        <rFont val="仿宋"/>
        <charset val="134"/>
      </rPr>
      <t>产出指标</t>
    </r>
  </si>
  <si>
    <r>
      <rPr>
        <sz val="12"/>
        <color rgb="FF000000"/>
        <rFont val="仿宋"/>
        <charset val="134"/>
      </rPr>
      <t>效益指标</t>
    </r>
  </si>
  <si>
    <r>
      <rPr>
        <sz val="12"/>
        <color rgb="FF000000"/>
        <rFont val="仿宋"/>
        <charset val="134"/>
      </rPr>
      <t>综合绩效</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</si>
</sst>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quot;分&quot;"/>
  </numFmts>
  <fonts count="36">
    <font>
      <sz val="12"/>
      <color theme="1"/>
      <name val="等线"/>
      <charset val="134"/>
      <scheme val="minor"/>
    </font>
    <font>
      <sz val="11"/>
      <color rgb="FF000000"/>
      <name val="宋体"/>
      <charset val="134"/>
    </font>
    <font>
      <b/>
      <sz val="12"/>
      <color rgb="FF000000"/>
      <name val="仿宋"/>
      <charset val="134"/>
    </font>
    <font>
      <sz val="15"/>
      <color rgb="FF0000FF"/>
      <name val="仿宋"/>
      <charset val="134"/>
    </font>
    <font>
      <sz val="12"/>
      <color rgb="FF000000"/>
      <name val="仿宋"/>
      <charset val="134"/>
    </font>
    <font>
      <b/>
      <sz val="9"/>
      <color rgb="FF000000"/>
      <name val="宋体"/>
      <charset val="134"/>
    </font>
    <font>
      <sz val="10"/>
      <color rgb="FF000000"/>
      <name val="宋体"/>
      <charset val="134"/>
    </font>
    <font>
      <sz val="9"/>
      <color rgb="FF000000"/>
      <name val="宋体"/>
      <charset val="134"/>
    </font>
    <font>
      <b/>
      <sz val="12"/>
      <color rgb="FF00B050"/>
      <name val="宋体"/>
      <charset val="134"/>
    </font>
    <font>
      <sz val="9"/>
      <color rgb="FFFF0000"/>
      <name val="宋体"/>
      <charset val="134"/>
    </font>
    <font>
      <sz val="10"/>
      <color rgb="FF000000"/>
      <name val="Arial"/>
      <charset val="134"/>
    </font>
    <font>
      <sz val="9"/>
      <color rgb="FF00B050"/>
      <name val="宋体"/>
      <charset val="134"/>
    </font>
    <font>
      <b/>
      <sz val="12"/>
      <color rgb="FF000000"/>
      <name val="宋体"/>
      <charset val="134"/>
    </font>
    <font>
      <sz val="14"/>
      <color rgb="FF000000"/>
      <name val="宋体"/>
      <charset val="134"/>
    </font>
    <font>
      <sz val="12"/>
      <color rgb="FF000000"/>
      <name val="宋体"/>
      <charset val="134"/>
    </font>
    <font>
      <b/>
      <sz val="10"/>
      <color rgb="FF000000"/>
      <name val="宋体"/>
      <charset val="134"/>
    </font>
    <font>
      <sz val="11"/>
      <color theme="1"/>
      <name val="等线"/>
      <charset val="134"/>
      <scheme val="minor"/>
    </font>
    <font>
      <u/>
      <sz val="10"/>
      <color theme="10"/>
      <name val="等线"/>
      <charset val="134"/>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6" fillId="0" borderId="0" applyFont="0" applyFill="0" applyBorder="0" applyAlignment="0" applyProtection="0">
      <alignment vertical="center"/>
    </xf>
    <xf numFmtId="44" fontId="16" fillId="0" borderId="0" applyFont="0" applyFill="0" applyBorder="0" applyAlignment="0" applyProtection="0">
      <alignment vertical="center"/>
    </xf>
    <xf numFmtId="9" fontId="16" fillId="0" borderId="0" applyFont="0" applyFill="0" applyBorder="0" applyAlignment="0" applyProtection="0">
      <alignment vertical="center"/>
    </xf>
    <xf numFmtId="41" fontId="16" fillId="0" borderId="0" applyFont="0" applyFill="0" applyBorder="0" applyAlignment="0" applyProtection="0">
      <alignment vertical="center"/>
    </xf>
    <xf numFmtId="42" fontId="16" fillId="0" borderId="0" applyFon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6" fillId="2" borderId="8" applyNumberFormat="0" applyFont="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9" applyNumberFormat="0" applyFill="0" applyAlignment="0" applyProtection="0">
      <alignment vertical="center"/>
    </xf>
    <xf numFmtId="0" fontId="23" fillId="0" borderId="9" applyNumberFormat="0" applyFill="0" applyAlignment="0" applyProtection="0">
      <alignment vertical="center"/>
    </xf>
    <xf numFmtId="0" fontId="24" fillId="0" borderId="10" applyNumberFormat="0" applyFill="0" applyAlignment="0" applyProtection="0">
      <alignment vertical="center"/>
    </xf>
    <xf numFmtId="0" fontId="24" fillId="0" borderId="0" applyNumberFormat="0" applyFill="0" applyBorder="0" applyAlignment="0" applyProtection="0">
      <alignment vertical="center"/>
    </xf>
    <xf numFmtId="0" fontId="25" fillId="3" borderId="11" applyNumberFormat="0" applyAlignment="0" applyProtection="0">
      <alignment vertical="center"/>
    </xf>
    <xf numFmtId="0" fontId="26" fillId="4" borderId="12" applyNumberFormat="0" applyAlignment="0" applyProtection="0">
      <alignment vertical="center"/>
    </xf>
    <xf numFmtId="0" fontId="27" fillId="4" borderId="11" applyNumberFormat="0" applyAlignment="0" applyProtection="0">
      <alignment vertical="center"/>
    </xf>
    <xf numFmtId="0" fontId="28" fillId="5" borderId="13" applyNumberFormat="0" applyAlignment="0" applyProtection="0">
      <alignment vertical="center"/>
    </xf>
    <xf numFmtId="0" fontId="29" fillId="0" borderId="14" applyNumberFormat="0" applyFill="0" applyAlignment="0" applyProtection="0">
      <alignment vertical="center"/>
    </xf>
    <xf numFmtId="0" fontId="30" fillId="0" borderId="15" applyNumberFormat="0" applyFill="0" applyAlignment="0" applyProtection="0">
      <alignment vertical="center"/>
    </xf>
    <xf numFmtId="0" fontId="31" fillId="6" borderId="0" applyNumberFormat="0" applyBorder="0" applyAlignment="0" applyProtection="0">
      <alignment vertical="center"/>
    </xf>
    <xf numFmtId="0" fontId="32" fillId="7" borderId="0" applyNumberFormat="0" applyBorder="0" applyAlignment="0" applyProtection="0">
      <alignment vertical="center"/>
    </xf>
    <xf numFmtId="0" fontId="33" fillId="8" borderId="0" applyNumberFormat="0" applyBorder="0" applyAlignment="0" applyProtection="0">
      <alignment vertical="center"/>
    </xf>
    <xf numFmtId="0" fontId="34" fillId="9" borderId="0" applyNumberFormat="0" applyBorder="0" applyAlignment="0" applyProtection="0">
      <alignment vertical="center"/>
    </xf>
    <xf numFmtId="0" fontId="35" fillId="10" borderId="0" applyNumberFormat="0" applyBorder="0" applyAlignment="0" applyProtection="0">
      <alignment vertical="center"/>
    </xf>
    <xf numFmtId="0" fontId="35" fillId="11" borderId="0" applyNumberFormat="0" applyBorder="0" applyAlignment="0" applyProtection="0">
      <alignment vertical="center"/>
    </xf>
    <xf numFmtId="0" fontId="34" fillId="12" borderId="0" applyNumberFormat="0" applyBorder="0" applyAlignment="0" applyProtection="0">
      <alignment vertical="center"/>
    </xf>
    <xf numFmtId="0" fontId="34" fillId="13" borderId="0" applyNumberFormat="0" applyBorder="0" applyAlignment="0" applyProtection="0">
      <alignment vertical="center"/>
    </xf>
    <xf numFmtId="0" fontId="35" fillId="14" borderId="0" applyNumberFormat="0" applyBorder="0" applyAlignment="0" applyProtection="0">
      <alignment vertical="center"/>
    </xf>
    <xf numFmtId="0" fontId="35" fillId="15" borderId="0" applyNumberFormat="0" applyBorder="0" applyAlignment="0" applyProtection="0">
      <alignment vertical="center"/>
    </xf>
    <xf numFmtId="0" fontId="34" fillId="16" borderId="0" applyNumberFormat="0" applyBorder="0" applyAlignment="0" applyProtection="0">
      <alignment vertical="center"/>
    </xf>
    <xf numFmtId="0" fontId="34" fillId="17" borderId="0" applyNumberFormat="0" applyBorder="0" applyAlignment="0" applyProtection="0">
      <alignment vertical="center"/>
    </xf>
    <xf numFmtId="0" fontId="35" fillId="18" borderId="0" applyNumberFormat="0" applyBorder="0" applyAlignment="0" applyProtection="0">
      <alignment vertical="center"/>
    </xf>
    <xf numFmtId="0" fontId="35" fillId="19" borderId="0" applyNumberFormat="0" applyBorder="0" applyAlignment="0" applyProtection="0">
      <alignment vertical="center"/>
    </xf>
    <xf numFmtId="0" fontId="34" fillId="20" borderId="0" applyNumberFormat="0" applyBorder="0" applyAlignment="0" applyProtection="0">
      <alignment vertical="center"/>
    </xf>
    <xf numFmtId="0" fontId="34" fillId="21" borderId="0" applyNumberFormat="0" applyBorder="0" applyAlignment="0" applyProtection="0">
      <alignment vertical="center"/>
    </xf>
    <xf numFmtId="0" fontId="35" fillId="22" borderId="0" applyNumberFormat="0" applyBorder="0" applyAlignment="0" applyProtection="0">
      <alignment vertical="center"/>
    </xf>
    <xf numFmtId="0" fontId="35" fillId="23" borderId="0" applyNumberFormat="0" applyBorder="0" applyAlignment="0" applyProtection="0">
      <alignment vertical="center"/>
    </xf>
    <xf numFmtId="0" fontId="34" fillId="24" borderId="0" applyNumberFormat="0" applyBorder="0" applyAlignment="0" applyProtection="0">
      <alignment vertical="center"/>
    </xf>
    <xf numFmtId="0" fontId="34" fillId="25" borderId="0" applyNumberFormat="0" applyBorder="0" applyAlignment="0" applyProtection="0">
      <alignment vertical="center"/>
    </xf>
    <xf numFmtId="0" fontId="35" fillId="26" borderId="0" applyNumberFormat="0" applyBorder="0" applyAlignment="0" applyProtection="0">
      <alignment vertical="center"/>
    </xf>
    <xf numFmtId="0" fontId="35" fillId="27" borderId="0" applyNumberFormat="0" applyBorder="0" applyAlignment="0" applyProtection="0">
      <alignment vertical="center"/>
    </xf>
    <xf numFmtId="0" fontId="34" fillId="28" borderId="0" applyNumberFormat="0" applyBorder="0" applyAlignment="0" applyProtection="0">
      <alignment vertical="center"/>
    </xf>
    <xf numFmtId="0" fontId="34" fillId="29" borderId="0" applyNumberFormat="0" applyBorder="0" applyAlignment="0" applyProtection="0">
      <alignment vertical="center"/>
    </xf>
    <xf numFmtId="0" fontId="35" fillId="30" borderId="0" applyNumberFormat="0" applyBorder="0" applyAlignment="0" applyProtection="0">
      <alignment vertical="center"/>
    </xf>
    <xf numFmtId="0" fontId="35" fillId="31" borderId="0" applyNumberFormat="0" applyBorder="0" applyAlignment="0" applyProtection="0">
      <alignment vertical="center"/>
    </xf>
    <xf numFmtId="0" fontId="34" fillId="32" borderId="0" applyNumberFormat="0" applyBorder="0" applyAlignment="0" applyProtection="0">
      <alignment vertical="center"/>
    </xf>
  </cellStyleXfs>
  <cellXfs count="80">
    <xf numFmtId="0" fontId="0" fillId="0" borderId="0" xfId="0">
      <alignment vertical="center"/>
    </xf>
    <xf numFmtId="0" fontId="1" fillId="0" borderId="0" xfId="0" applyFont="1" applyAlignment="1"/>
    <xf numFmtId="0" fontId="2" fillId="0" borderId="0" xfId="0" applyFont="1" applyAlignment="1">
      <alignment horizontal="center"/>
    </xf>
    <xf numFmtId="0" fontId="2" fillId="0" borderId="1" xfId="0" applyFont="1" applyBorder="1" applyAlignment="1" applyProtection="1">
      <alignment horizontal="center" wrapText="1"/>
    </xf>
    <xf numFmtId="0" fontId="2" fillId="0" borderId="2" xfId="0" applyFont="1" applyBorder="1" applyAlignment="1" applyProtection="1">
      <alignment horizontal="center" wrapText="1"/>
    </xf>
    <xf numFmtId="0" fontId="2" fillId="0" borderId="3" xfId="0" applyFont="1" applyBorder="1" applyAlignment="1" applyProtection="1">
      <alignment horizontal="center" wrapText="1"/>
    </xf>
    <xf numFmtId="0" fontId="3" fillId="0" borderId="0" xfId="0" applyFont="1">
      <alignment vertical="center"/>
    </xf>
    <xf numFmtId="0" fontId="4" fillId="0" borderId="3" xfId="0" applyFont="1" applyBorder="1" applyAlignment="1" applyProtection="1">
      <alignment horizontal="center" wrapText="1"/>
    </xf>
    <xf numFmtId="176" fontId="1" fillId="0" borderId="3" xfId="0" applyNumberFormat="1" applyFont="1" applyBorder="1" applyAlignment="1" applyProtection="1"/>
    <xf numFmtId="9" fontId="4" fillId="0" borderId="3" xfId="0" applyNumberFormat="1" applyFont="1" applyBorder="1" applyAlignment="1" applyProtection="1">
      <alignment horizontal="center" wrapText="1"/>
    </xf>
    <xf numFmtId="176" fontId="4" fillId="0" borderId="3" xfId="0" applyNumberFormat="1" applyFont="1" applyBorder="1" applyAlignment="1" applyProtection="1">
      <alignment horizontal="center" wrapText="1"/>
    </xf>
    <xf numFmtId="0" fontId="1" fillId="0" borderId="3" xfId="0" applyFont="1" applyBorder="1" applyAlignment="1" applyProtection="1"/>
    <xf numFmtId="0" fontId="5" fillId="0" borderId="0" xfId="0" applyFont="1">
      <alignment vertical="center"/>
    </xf>
    <xf numFmtId="0" fontId="6" fillId="0" borderId="0" xfId="0" applyFont="1" applyAlignment="1"/>
    <xf numFmtId="0" fontId="7" fillId="0" borderId="0" xfId="0" applyFont="1" applyAlignment="1"/>
    <xf numFmtId="0" fontId="7" fillId="0" borderId="0" xfId="0" applyFont="1" applyAlignment="1">
      <alignment horizontal="center" vertical="center" wrapText="1"/>
    </xf>
    <xf numFmtId="0" fontId="7" fillId="0" borderId="0" xfId="0" applyFont="1">
      <alignment vertical="center"/>
    </xf>
    <xf numFmtId="0" fontId="5" fillId="0" borderId="0" xfId="0" applyFont="1" applyAlignment="1">
      <alignment horizontal="left" vertical="center"/>
    </xf>
    <xf numFmtId="0" fontId="8" fillId="0" borderId="0" xfId="0" applyFont="1" applyAlignment="1">
      <alignment horizontal="center" vertical="center" wrapText="1"/>
    </xf>
    <xf numFmtId="0" fontId="5" fillId="0" borderId="3" xfId="0" applyFont="1" applyBorder="1" applyAlignment="1" applyProtection="1">
      <alignment horizontal="center" vertical="center" wrapText="1"/>
    </xf>
    <xf numFmtId="0" fontId="7" fillId="0" borderId="3" xfId="0" applyFont="1" applyBorder="1" applyAlignment="1" applyProtection="1">
      <alignment horizontal="center" vertical="center" wrapText="1"/>
    </xf>
    <xf numFmtId="0" fontId="7" fillId="0" borderId="3" xfId="0" applyFont="1" applyBorder="1" applyAlignment="1" applyProtection="1"/>
    <xf numFmtId="0" fontId="7" fillId="0" borderId="0" xfId="0" applyFont="1" applyAlignment="1">
      <alignment wrapText="1"/>
    </xf>
    <xf numFmtId="0" fontId="7" fillId="0" borderId="0" xfId="0" applyFont="1" applyAlignment="1">
      <alignment horizontal="center" vertical="center"/>
    </xf>
    <xf numFmtId="0" fontId="9" fillId="0" borderId="0" xfId="0" applyFont="1" applyAlignment="1">
      <alignment horizontal="center" vertical="center"/>
    </xf>
    <xf numFmtId="0" fontId="5" fillId="0" borderId="0" xfId="0" applyFont="1" applyAlignment="1">
      <alignment horizontal="center" vertical="center"/>
    </xf>
    <xf numFmtId="0" fontId="7" fillId="0" borderId="3" xfId="0" applyFont="1" applyBorder="1" applyAlignment="1" applyProtection="1">
      <alignment horizontal="center" vertical="center"/>
    </xf>
    <xf numFmtId="0" fontId="9" fillId="0" borderId="0" xfId="0" applyFont="1" applyAlignment="1"/>
    <xf numFmtId="0" fontId="6" fillId="0" borderId="0" xfId="0" applyFont="1">
      <alignment vertical="center"/>
    </xf>
    <xf numFmtId="0" fontId="10" fillId="0" borderId="0" xfId="0" applyFont="1">
      <alignment vertical="center"/>
    </xf>
    <xf numFmtId="176" fontId="10" fillId="0" borderId="0" xfId="0" applyNumberFormat="1" applyFont="1">
      <alignment vertical="center"/>
    </xf>
    <xf numFmtId="0" fontId="10" fillId="0" borderId="0" xfId="0" applyFont="1" applyAlignment="1">
      <alignment horizontal="center" vertical="center"/>
    </xf>
    <xf numFmtId="0" fontId="10" fillId="0" borderId="0" xfId="0" applyFont="1" applyAlignment="1">
      <alignment horizontal="right" vertical="center" wrapText="1"/>
    </xf>
    <xf numFmtId="176" fontId="10" fillId="0" borderId="0" xfId="0" applyNumberFormat="1" applyFont="1" applyAlignment="1">
      <alignment horizontal="center" vertical="center"/>
    </xf>
    <xf numFmtId="0" fontId="10" fillId="0" borderId="0" xfId="0" applyFont="1" applyAlignment="1">
      <alignment vertical="center" wrapText="1"/>
    </xf>
    <xf numFmtId="10" fontId="10" fillId="0" borderId="0" xfId="0" applyNumberFormat="1" applyFont="1">
      <alignment vertical="center"/>
    </xf>
    <xf numFmtId="0" fontId="8" fillId="0" borderId="4" xfId="0" applyFont="1" applyBorder="1" applyAlignment="1" applyProtection="1">
      <alignment horizontal="center" vertical="center" wrapText="1"/>
    </xf>
    <xf numFmtId="0" fontId="8" fillId="0" borderId="4" xfId="0" applyFont="1" applyBorder="1" applyAlignment="1" applyProtection="1">
      <alignment horizontal="center" vertical="center"/>
    </xf>
    <xf numFmtId="176" fontId="8" fillId="0" borderId="4" xfId="0" applyNumberFormat="1" applyFont="1" applyBorder="1" applyAlignment="1" applyProtection="1">
      <alignment horizontal="center" vertical="center"/>
    </xf>
    <xf numFmtId="0" fontId="5" fillId="0" borderId="3" xfId="0" applyFont="1" applyBorder="1" applyAlignment="1" applyProtection="1">
      <alignment horizontal="center" vertical="center"/>
    </xf>
    <xf numFmtId="176" fontId="5" fillId="0" borderId="3" xfId="0" applyNumberFormat="1" applyFont="1" applyBorder="1" applyAlignment="1" applyProtection="1">
      <alignment horizontal="center" vertical="center"/>
    </xf>
    <xf numFmtId="49" fontId="7" fillId="0" borderId="3" xfId="0" applyNumberFormat="1" applyFont="1" applyBorder="1" applyAlignment="1" applyProtection="1">
      <alignment horizontal="center" vertical="center" wrapText="1"/>
    </xf>
    <xf numFmtId="0" fontId="7" fillId="0" borderId="3" xfId="0" applyFont="1" applyBorder="1" applyAlignment="1" applyProtection="1">
      <alignment horizontal="left" vertical="center" wrapText="1"/>
    </xf>
    <xf numFmtId="176" fontId="7" fillId="0" borderId="3" xfId="0" applyNumberFormat="1" applyFont="1" applyBorder="1" applyAlignment="1" applyProtection="1">
      <alignment horizontal="center" vertical="center"/>
    </xf>
    <xf numFmtId="49" fontId="7" fillId="0" borderId="3" xfId="0" applyNumberFormat="1" applyFont="1" applyBorder="1" applyAlignment="1" applyProtection="1">
      <alignment horizontal="left" vertical="center" wrapText="1"/>
    </xf>
    <xf numFmtId="176" fontId="7" fillId="0" borderId="3" xfId="0" applyNumberFormat="1" applyFont="1" applyBorder="1" applyAlignment="1" applyProtection="1">
      <alignment horizontal="center" vertical="center" wrapText="1"/>
    </xf>
    <xf numFmtId="49" fontId="7" fillId="0" borderId="5" xfId="0" applyNumberFormat="1" applyFont="1" applyBorder="1" applyAlignment="1" applyProtection="1">
      <alignment horizontal="center" vertical="center" wrapText="1"/>
    </xf>
    <xf numFmtId="49" fontId="7" fillId="0" borderId="6" xfId="0" applyNumberFormat="1" applyFont="1" applyBorder="1" applyAlignment="1" applyProtection="1">
      <alignment horizontal="center" vertical="center" wrapText="1"/>
    </xf>
    <xf numFmtId="0" fontId="6" fillId="0" borderId="0" xfId="0" applyFont="1" applyAlignment="1">
      <alignment vertical="center" wrapText="1"/>
    </xf>
    <xf numFmtId="49" fontId="7" fillId="0" borderId="3" xfId="0" applyNumberFormat="1" applyFont="1" applyBorder="1" applyAlignment="1" applyProtection="1">
      <alignment vertical="center" wrapText="1"/>
    </xf>
    <xf numFmtId="0" fontId="6" fillId="0" borderId="3" xfId="0" applyFont="1" applyBorder="1" applyProtection="1">
      <alignment vertical="center"/>
    </xf>
    <xf numFmtId="0" fontId="10" fillId="0" borderId="0" xfId="0" applyFont="1" applyAlignment="1">
      <alignment horizontal="center" vertical="center" wrapText="1"/>
    </xf>
    <xf numFmtId="176" fontId="10" fillId="0" borderId="0" xfId="0" applyNumberFormat="1" applyFont="1" applyAlignment="1">
      <alignment horizontal="center" vertical="center" wrapText="1"/>
    </xf>
    <xf numFmtId="0" fontId="6" fillId="0" borderId="0" xfId="0" applyFont="1" applyAlignment="1">
      <alignment horizontal="right" vertical="center" wrapText="1"/>
    </xf>
    <xf numFmtId="176" fontId="6" fillId="0" borderId="0" xfId="0" applyNumberFormat="1" applyFont="1" applyAlignment="1">
      <alignment horizontal="center" vertical="center"/>
    </xf>
    <xf numFmtId="10" fontId="5" fillId="0" borderId="0" xfId="0" applyNumberFormat="1" applyFont="1">
      <alignment vertical="center"/>
    </xf>
    <xf numFmtId="10" fontId="6" fillId="0" borderId="0" xfId="0" applyNumberFormat="1" applyFont="1">
      <alignment vertical="center"/>
    </xf>
    <xf numFmtId="10" fontId="7" fillId="0" borderId="0" xfId="0" applyNumberFormat="1" applyFont="1" applyAlignment="1">
      <alignment horizontal="center" vertical="center"/>
    </xf>
    <xf numFmtId="10" fontId="6" fillId="0" borderId="0" xfId="0" applyNumberFormat="1" applyFont="1" applyAlignment="1">
      <alignment horizontal="center" vertical="center"/>
    </xf>
    <xf numFmtId="0" fontId="6" fillId="0" borderId="0" xfId="0" applyFont="1" applyAlignment="1">
      <alignment horizontal="center" vertical="center"/>
    </xf>
    <xf numFmtId="0" fontId="7" fillId="0" borderId="3" xfId="0" applyFont="1" applyBorder="1" applyAlignment="1" applyProtection="1">
      <alignment vertical="center" wrapText="1"/>
    </xf>
    <xf numFmtId="49" fontId="11" fillId="0" borderId="3" xfId="0" applyNumberFormat="1" applyFont="1" applyBorder="1" applyAlignment="1" applyProtection="1">
      <alignment horizontal="left" vertical="center" wrapText="1"/>
    </xf>
    <xf numFmtId="0" fontId="12" fillId="0" borderId="0" xfId="0" applyFont="1">
      <alignment vertical="center"/>
    </xf>
    <xf numFmtId="0" fontId="13" fillId="0" borderId="0" xfId="0" applyFont="1">
      <alignment vertical="center"/>
    </xf>
    <xf numFmtId="0" fontId="14" fillId="0" borderId="0" xfId="0" applyFont="1" applyAlignment="1">
      <alignment horizontal="center" vertical="center"/>
    </xf>
    <xf numFmtId="0" fontId="14" fillId="0" borderId="0" xfId="0" applyFont="1">
      <alignment vertical="center"/>
    </xf>
    <xf numFmtId="0" fontId="8" fillId="0" borderId="0" xfId="0" applyFont="1" applyAlignment="1">
      <alignment horizontal="center" vertical="center"/>
    </xf>
    <xf numFmtId="0" fontId="15" fillId="0" borderId="3" xfId="0" applyFont="1" applyBorder="1" applyAlignment="1" applyProtection="1">
      <alignment horizontal="center" vertical="center" wrapText="1"/>
    </xf>
    <xf numFmtId="0" fontId="15" fillId="0" borderId="3" xfId="0" applyFont="1" applyBorder="1" applyAlignment="1" applyProtection="1">
      <alignment horizontal="center" vertical="center"/>
    </xf>
    <xf numFmtId="49" fontId="6" fillId="0" borderId="3" xfId="0" applyNumberFormat="1" applyFont="1" applyBorder="1" applyAlignment="1" applyProtection="1">
      <alignment horizontal="center" vertical="center" wrapText="1"/>
    </xf>
    <xf numFmtId="177" fontId="6" fillId="0" borderId="3" xfId="0" applyNumberFormat="1" applyFont="1" applyBorder="1" applyAlignment="1" applyProtection="1">
      <alignment horizontal="center" vertical="center" wrapText="1"/>
    </xf>
    <xf numFmtId="176" fontId="6" fillId="0" borderId="3" xfId="0" applyNumberFormat="1" applyFont="1" applyBorder="1" applyAlignment="1" applyProtection="1">
      <alignment horizontal="center" vertical="center" wrapText="1"/>
    </xf>
    <xf numFmtId="49" fontId="6" fillId="0" borderId="5" xfId="0" applyNumberFormat="1" applyFont="1" applyBorder="1" applyAlignment="1" applyProtection="1">
      <alignment horizontal="center" vertical="center" wrapText="1"/>
    </xf>
    <xf numFmtId="177" fontId="6" fillId="0" borderId="5" xfId="0" applyNumberFormat="1" applyFont="1" applyBorder="1" applyAlignment="1" applyProtection="1">
      <alignment horizontal="center" vertical="center" wrapText="1"/>
    </xf>
    <xf numFmtId="49" fontId="6" fillId="0" borderId="6" xfId="0" applyNumberFormat="1" applyFont="1" applyBorder="1" applyAlignment="1" applyProtection="1">
      <alignment horizontal="center" vertical="center" wrapText="1"/>
    </xf>
    <xf numFmtId="177" fontId="6" fillId="0" borderId="6" xfId="0" applyNumberFormat="1" applyFont="1" applyBorder="1" applyAlignment="1" applyProtection="1">
      <alignment horizontal="center" vertical="center" wrapText="1"/>
    </xf>
    <xf numFmtId="49" fontId="6" fillId="0" borderId="7" xfId="0" applyNumberFormat="1" applyFont="1" applyBorder="1" applyAlignment="1" applyProtection="1">
      <alignment horizontal="center" vertical="center" wrapText="1"/>
    </xf>
    <xf numFmtId="177" fontId="6" fillId="0" borderId="7" xfId="0" applyNumberFormat="1" applyFont="1" applyBorder="1" applyAlignment="1" applyProtection="1">
      <alignment horizontal="center" vertical="center" wrapText="1"/>
    </xf>
    <xf numFmtId="0" fontId="6" fillId="0" borderId="3" xfId="0" applyFont="1" applyBorder="1" applyAlignment="1" applyProtection="1">
      <alignment horizontal="center" vertical="center" wrapText="1"/>
    </xf>
    <xf numFmtId="0" fontId="6" fillId="0" borderId="3" xfId="0" applyFont="1" applyBorder="1" applyAlignment="1" applyProtection="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sharedStrings" Target="sharedStrings.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oneCellAnchor>
    <xdr:from>
      <xdr:col>12</xdr:col>
      <xdr:colOff>0</xdr:colOff>
      <xdr:row>38</xdr:row>
      <xdr:rowOff>0</xdr:rowOff>
    </xdr:from>
    <xdr:ext cx="6417945" cy="6114415"/>
    <xdr:pic>
      <xdr:nvPicPr>
        <xdr:cNvPr id="2" name="图片 1"/>
        <xdr:cNvPicPr/>
      </xdr:nvPicPr>
      <xdr:blipFill>
        <a:blip r:embed="rId1"/>
        <a:stretch>
          <a:fillRect/>
        </a:stretch>
      </xdr:blipFill>
      <xdr:spPr>
        <a:xfrm>
          <a:off x="10067925" y="11658600"/>
          <a:ext cx="6417945" cy="6114415"/>
        </a:xfrm>
        <a:prstGeom prst="rect">
          <a:avLst/>
        </a:prstGeom>
      </xdr:spPr>
    </xdr:pic>
    <xdr:clientData/>
  </xdr:one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G24"/>
  <sheetViews>
    <sheetView tabSelected="1" workbookViewId="0">
      <selection activeCell="I8" sqref="I8"/>
    </sheetView>
  </sheetViews>
  <sheetFormatPr defaultColWidth="9" defaultRowHeight="15.6" customHeight="1" outlineLevelCol="6"/>
  <cols>
    <col min="1" max="2" width="8.66666666666667" style="64" customWidth="1"/>
    <col min="3" max="3" width="10.6666666666667" style="64" customWidth="1"/>
    <col min="4" max="4" width="9" style="64" customWidth="1"/>
    <col min="5" max="5" width="21.725" style="64" customWidth="1"/>
    <col min="6" max="7" width="8.66666666666667" style="64" customWidth="1"/>
    <col min="8" max="38" width="9" style="65"/>
  </cols>
  <sheetData>
    <row r="1" s="62" customFormat="1" ht="15" customHeight="1" spans="1:7">
      <c r="A1" s="17" t="s">
        <v>0</v>
      </c>
      <c r="B1" s="17"/>
      <c r="C1" s="17"/>
      <c r="D1" s="17"/>
      <c r="E1" s="17"/>
      <c r="F1" s="17"/>
      <c r="G1" s="17"/>
    </row>
    <row r="2" s="63" customFormat="1" ht="60" customHeight="1" spans="1:7">
      <c r="A2" s="18" t="s">
        <v>1</v>
      </c>
      <c r="B2" s="66"/>
      <c r="C2" s="66"/>
      <c r="D2" s="66"/>
      <c r="E2" s="66"/>
      <c r="F2" s="66"/>
      <c r="G2" s="66"/>
    </row>
    <row r="3" s="59" customFormat="1" ht="45" customHeight="1" spans="1:7">
      <c r="A3" s="67" t="s">
        <v>2</v>
      </c>
      <c r="B3" s="68" t="s">
        <v>3</v>
      </c>
      <c r="C3" s="67" t="s">
        <v>4</v>
      </c>
      <c r="D3" s="68" t="s">
        <v>3</v>
      </c>
      <c r="E3" s="68" t="s">
        <v>5</v>
      </c>
      <c r="F3" s="68" t="s">
        <v>3</v>
      </c>
      <c r="G3" s="68" t="s">
        <v>6</v>
      </c>
    </row>
    <row r="4" s="28" customFormat="1" ht="30" customHeight="1" spans="1:7">
      <c r="A4" s="69" t="s">
        <v>7</v>
      </c>
      <c r="B4" s="70" t="s">
        <v>8</v>
      </c>
      <c r="C4" s="69" t="s">
        <v>9</v>
      </c>
      <c r="D4" s="70" t="s">
        <v>10</v>
      </c>
      <c r="E4" s="69" t="s">
        <v>11</v>
      </c>
      <c r="F4" s="70" t="s">
        <v>12</v>
      </c>
      <c r="G4" s="71">
        <f>附表2!I4+附表2!I5+附表2!I6+附表2!I7+附表2!I8</f>
        <v>2.5</v>
      </c>
    </row>
    <row r="5" s="28" customFormat="1" ht="30" customHeight="1" spans="1:7">
      <c r="A5" s="69"/>
      <c r="B5" s="70"/>
      <c r="C5" s="69" t="s">
        <v>9</v>
      </c>
      <c r="D5" s="70"/>
      <c r="E5" s="69" t="s">
        <v>13</v>
      </c>
      <c r="F5" s="70" t="s">
        <v>14</v>
      </c>
      <c r="G5" s="71">
        <f>附表2!I9+附表2!I10+附表2!I11</f>
        <v>1</v>
      </c>
    </row>
    <row r="6" s="28" customFormat="1" ht="30" customHeight="1" spans="1:7">
      <c r="A6" s="69"/>
      <c r="B6" s="70"/>
      <c r="C6" s="69" t="s">
        <v>15</v>
      </c>
      <c r="D6" s="70" t="s">
        <v>16</v>
      </c>
      <c r="E6" s="69" t="s">
        <v>17</v>
      </c>
      <c r="F6" s="70" t="s">
        <v>18</v>
      </c>
      <c r="G6" s="71">
        <f>附表2!I12+附表2!I13+附表2!I14+附表2!I15</f>
        <v>1.5</v>
      </c>
    </row>
    <row r="7" s="28" customFormat="1" ht="30" customHeight="1" spans="1:7">
      <c r="A7" s="69"/>
      <c r="B7" s="70"/>
      <c r="C7" s="69" t="s">
        <v>15</v>
      </c>
      <c r="D7" s="70"/>
      <c r="E7" s="69" t="s">
        <v>19</v>
      </c>
      <c r="F7" s="70" t="s">
        <v>14</v>
      </c>
      <c r="G7" s="71">
        <f>附表2!I16+附表2!I17+附表2!I18</f>
        <v>0.75</v>
      </c>
    </row>
    <row r="8" s="28" customFormat="1" ht="30" customHeight="1" spans="1:7">
      <c r="A8" s="69"/>
      <c r="B8" s="70"/>
      <c r="C8" s="69" t="s">
        <v>20</v>
      </c>
      <c r="D8" s="70" t="s">
        <v>16</v>
      </c>
      <c r="E8" s="69" t="s">
        <v>21</v>
      </c>
      <c r="F8" s="70" t="s">
        <v>18</v>
      </c>
      <c r="G8" s="71">
        <f>附表2!I19+附表2!I20+附表2!I21+附表2!I22</f>
        <v>2</v>
      </c>
    </row>
    <row r="9" s="28" customFormat="1" ht="30" customHeight="1" spans="1:7">
      <c r="A9" s="69"/>
      <c r="B9" s="70"/>
      <c r="C9" s="69" t="s">
        <v>20</v>
      </c>
      <c r="D9" s="70"/>
      <c r="E9" s="69" t="s">
        <v>22</v>
      </c>
      <c r="F9" s="70" t="s">
        <v>14</v>
      </c>
      <c r="G9" s="71">
        <f>附表2!I23+附表2!I24</f>
        <v>1.5</v>
      </c>
    </row>
    <row r="10" s="28" customFormat="1" ht="30" customHeight="1" spans="1:7">
      <c r="A10" s="69" t="s">
        <v>23</v>
      </c>
      <c r="B10" s="70" t="s">
        <v>24</v>
      </c>
      <c r="C10" s="69" t="s">
        <v>25</v>
      </c>
      <c r="D10" s="70" t="s">
        <v>8</v>
      </c>
      <c r="E10" s="69" t="s">
        <v>26</v>
      </c>
      <c r="F10" s="70" t="s">
        <v>27</v>
      </c>
      <c r="G10" s="71">
        <f>附表2!I25</f>
        <v>3</v>
      </c>
    </row>
    <row r="11" s="28" customFormat="1" ht="30" customHeight="1" spans="1:7">
      <c r="A11" s="69"/>
      <c r="B11" s="70"/>
      <c r="C11" s="69" t="s">
        <v>25</v>
      </c>
      <c r="D11" s="70"/>
      <c r="E11" s="69" t="s">
        <v>28</v>
      </c>
      <c r="F11" s="70" t="s">
        <v>27</v>
      </c>
      <c r="G11" s="71">
        <f>附表2!I26</f>
        <v>3</v>
      </c>
    </row>
    <row r="12" s="28" customFormat="1" ht="30" customHeight="1" spans="1:7">
      <c r="A12" s="69"/>
      <c r="B12" s="70"/>
      <c r="C12" s="69" t="s">
        <v>25</v>
      </c>
      <c r="D12" s="70"/>
      <c r="E12" s="69" t="s">
        <v>29</v>
      </c>
      <c r="F12" s="70" t="s">
        <v>30</v>
      </c>
      <c r="G12" s="71">
        <f>附表2!I27+附表2!I28+附表2!I29+附表2!I30</f>
        <v>5</v>
      </c>
    </row>
    <row r="13" s="28" customFormat="1" ht="30" customHeight="1" spans="1:7">
      <c r="A13" s="69"/>
      <c r="B13" s="70"/>
      <c r="C13" s="69" t="s">
        <v>31</v>
      </c>
      <c r="D13" s="70" t="s">
        <v>32</v>
      </c>
      <c r="E13" s="69" t="s">
        <v>33</v>
      </c>
      <c r="F13" s="70" t="s">
        <v>10</v>
      </c>
      <c r="G13" s="71">
        <f>附表2!I31+附表2!I32+附表2!I33+附表2!I34</f>
        <v>4</v>
      </c>
    </row>
    <row r="14" s="28" customFormat="1" ht="30" customHeight="1" spans="1:7">
      <c r="A14" s="69"/>
      <c r="B14" s="70"/>
      <c r="C14" s="69" t="s">
        <v>31</v>
      </c>
      <c r="D14" s="70" t="s">
        <v>34</v>
      </c>
      <c r="E14" s="69" t="s">
        <v>35</v>
      </c>
      <c r="F14" s="70" t="s">
        <v>36</v>
      </c>
      <c r="G14" s="71">
        <f>附表2!I35+附表2!I36+附表2!I37+附表2!I38</f>
        <v>8</v>
      </c>
    </row>
    <row r="15" s="28" customFormat="1" ht="30" customHeight="1" spans="1:7">
      <c r="A15" s="69" t="s">
        <v>37</v>
      </c>
      <c r="B15" s="70" t="s">
        <v>38</v>
      </c>
      <c r="C15" s="69" t="s">
        <v>39</v>
      </c>
      <c r="D15" s="70" t="s">
        <v>40</v>
      </c>
      <c r="E15" s="69" t="s">
        <v>41</v>
      </c>
      <c r="F15" s="70" t="s">
        <v>40</v>
      </c>
      <c r="G15" s="71">
        <f>附表2!I39</f>
        <v>9</v>
      </c>
    </row>
    <row r="16" s="28" customFormat="1" ht="30" customHeight="1" spans="1:7">
      <c r="A16" s="69"/>
      <c r="B16" s="70"/>
      <c r="C16" s="69" t="s">
        <v>42</v>
      </c>
      <c r="D16" s="70" t="s">
        <v>40</v>
      </c>
      <c r="E16" s="69" t="s">
        <v>43</v>
      </c>
      <c r="F16" s="70" t="s">
        <v>40</v>
      </c>
      <c r="G16" s="71">
        <f>附表2!I40</f>
        <v>6</v>
      </c>
    </row>
    <row r="17" s="28" customFormat="1" ht="30" customHeight="1" spans="1:7">
      <c r="A17" s="69"/>
      <c r="B17" s="70"/>
      <c r="C17" s="69" t="s">
        <v>44</v>
      </c>
      <c r="D17" s="70" t="s">
        <v>40</v>
      </c>
      <c r="E17" s="69" t="s">
        <v>45</v>
      </c>
      <c r="F17" s="70" t="s">
        <v>40</v>
      </c>
      <c r="G17" s="71">
        <f>附表2!I41</f>
        <v>9</v>
      </c>
    </row>
    <row r="18" s="28" customFormat="1" ht="30" customHeight="1" spans="1:7">
      <c r="A18" s="69"/>
      <c r="B18" s="70"/>
      <c r="C18" s="69" t="s">
        <v>46</v>
      </c>
      <c r="D18" s="70" t="s">
        <v>40</v>
      </c>
      <c r="E18" s="69" t="s">
        <v>47</v>
      </c>
      <c r="F18" s="70" t="s">
        <v>40</v>
      </c>
      <c r="G18" s="71">
        <f>附表2!I42</f>
        <v>9</v>
      </c>
    </row>
    <row r="19" s="28" customFormat="1" ht="30" customHeight="1" spans="1:7">
      <c r="A19" s="72" t="s">
        <v>48</v>
      </c>
      <c r="B19" s="73" t="s">
        <v>49</v>
      </c>
      <c r="C19" s="72" t="s">
        <v>50</v>
      </c>
      <c r="D19" s="73" t="s">
        <v>49</v>
      </c>
      <c r="E19" s="69" t="s">
        <v>51</v>
      </c>
      <c r="F19" s="70" t="s">
        <v>52</v>
      </c>
      <c r="G19" s="71">
        <f>附表2!I43</f>
        <v>3</v>
      </c>
    </row>
    <row r="20" s="28" customFormat="1" ht="30" customHeight="1" spans="1:7">
      <c r="A20" s="74"/>
      <c r="B20" s="75"/>
      <c r="C20" s="74"/>
      <c r="D20" s="75"/>
      <c r="E20" s="69" t="s">
        <v>53</v>
      </c>
      <c r="F20" s="70" t="s">
        <v>52</v>
      </c>
      <c r="G20" s="71">
        <f>附表2!I44</f>
        <v>3</v>
      </c>
    </row>
    <row r="21" s="28" customFormat="1" ht="30" customHeight="1" spans="1:7">
      <c r="A21" s="74"/>
      <c r="B21" s="75"/>
      <c r="C21" s="74"/>
      <c r="D21" s="75"/>
      <c r="E21" s="69" t="s">
        <v>54</v>
      </c>
      <c r="F21" s="70" t="s">
        <v>52</v>
      </c>
      <c r="G21" s="71">
        <f>附表2!I45</f>
        <v>3</v>
      </c>
    </row>
    <row r="22" s="28" customFormat="1" ht="30" customHeight="1" spans="1:7">
      <c r="A22" s="76"/>
      <c r="B22" s="77"/>
      <c r="C22" s="76"/>
      <c r="D22" s="77"/>
      <c r="E22" s="69" t="s">
        <v>55</v>
      </c>
      <c r="F22" s="70" t="s">
        <v>52</v>
      </c>
      <c r="G22" s="71">
        <f>附表2!I46</f>
        <v>3</v>
      </c>
    </row>
    <row r="23" s="28" customFormat="1" ht="30" customHeight="1" spans="1:7">
      <c r="A23" s="78" t="s">
        <v>56</v>
      </c>
      <c r="B23" s="78"/>
      <c r="C23" s="78"/>
      <c r="D23" s="78"/>
      <c r="E23" s="78"/>
      <c r="F23" s="70" t="s">
        <v>57</v>
      </c>
      <c r="G23" s="71">
        <f>SUM(G4:G22)</f>
        <v>77.25</v>
      </c>
    </row>
    <row r="24" s="28" customFormat="1" ht="30" customHeight="1" spans="1:7">
      <c r="A24" s="78" t="s">
        <v>58</v>
      </c>
      <c r="B24" s="78"/>
      <c r="C24" s="78"/>
      <c r="D24" s="78"/>
      <c r="E24" s="78"/>
      <c r="F24" s="78"/>
      <c r="G24" s="79" t="s">
        <v>59</v>
      </c>
    </row>
  </sheetData>
  <mergeCells count="24">
    <mergeCell ref="A1:G1"/>
    <mergeCell ref="A2:G2"/>
    <mergeCell ref="A23:E23"/>
    <mergeCell ref="A24:F24"/>
    <mergeCell ref="A4:A9"/>
    <mergeCell ref="A10:A14"/>
    <mergeCell ref="A15:A18"/>
    <mergeCell ref="A19:A22"/>
    <mergeCell ref="B4:B9"/>
    <mergeCell ref="B10:B14"/>
    <mergeCell ref="B15:B18"/>
    <mergeCell ref="B19:B22"/>
    <mergeCell ref="C4:C5"/>
    <mergeCell ref="C6:C7"/>
    <mergeCell ref="C8:C9"/>
    <mergeCell ref="C10:C12"/>
    <mergeCell ref="C13:C14"/>
    <mergeCell ref="C19:C22"/>
    <mergeCell ref="D4:D5"/>
    <mergeCell ref="D6:D7"/>
    <mergeCell ref="D8:D9"/>
    <mergeCell ref="D10:D12"/>
    <mergeCell ref="D13:D14"/>
    <mergeCell ref="D19:D22"/>
  </mergeCell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4F81BD"/>
    <outlinePr summaryBelow="0" summaryRight="0"/>
  </sheetPr>
  <dimension ref="A1:AN49"/>
  <sheetViews>
    <sheetView workbookViewId="0">
      <selection activeCell="A2" sqref="A2:K2"/>
    </sheetView>
  </sheetViews>
  <sheetFormatPr defaultColWidth="9.16666666666667" defaultRowHeight="13.2" customHeight="1"/>
  <cols>
    <col min="1" max="1" width="7.5" style="31" customWidth="1"/>
    <col min="2" max="2" width="5.66666666666667" style="31" customWidth="1"/>
    <col min="3" max="3" width="7.5" style="31" customWidth="1"/>
    <col min="4" max="4" width="5.66666666666667" style="31" customWidth="1"/>
    <col min="5" max="5" width="10" style="31" customWidth="1"/>
    <col min="6" max="6" width="9.16666666666667" style="31" customWidth="1"/>
    <col min="7" max="7" width="49.3666666666667" style="32" customWidth="1"/>
    <col min="8" max="9" width="5.66666666666667" style="33" customWidth="1"/>
    <col min="10" max="10" width="7" style="30" hidden="1" customWidth="1"/>
    <col min="11" max="11" width="16.0916666666667" style="34" customWidth="1"/>
    <col min="12" max="12" width="9.83333333333333" style="35" customWidth="1"/>
    <col min="13" max="40" width="9.16666666666667" style="29"/>
  </cols>
  <sheetData>
    <row r="1" s="12" customFormat="1" ht="15" customHeight="1" spans="1:12">
      <c r="A1" s="17" t="s">
        <v>60</v>
      </c>
      <c r="B1" s="17"/>
      <c r="C1" s="17"/>
      <c r="D1" s="17"/>
      <c r="E1" s="17"/>
      <c r="F1" s="17"/>
      <c r="G1" s="17"/>
      <c r="H1" s="25"/>
      <c r="I1" s="25"/>
      <c r="J1" s="17"/>
      <c r="K1" s="17"/>
      <c r="L1" s="55"/>
    </row>
    <row r="2" s="28" customFormat="1" ht="45" customHeight="1" spans="1:12">
      <c r="A2" s="36" t="s">
        <v>61</v>
      </c>
      <c r="B2" s="37"/>
      <c r="C2" s="37"/>
      <c r="D2" s="37"/>
      <c r="E2" s="37"/>
      <c r="F2" s="37"/>
      <c r="G2" s="37"/>
      <c r="H2" s="38"/>
      <c r="I2" s="38"/>
      <c r="J2" s="38"/>
      <c r="K2" s="36"/>
      <c r="L2" s="56"/>
    </row>
    <row r="3" s="16" customFormat="1" ht="30" customHeight="1" spans="1:40">
      <c r="A3" s="39" t="s">
        <v>62</v>
      </c>
      <c r="B3" s="39" t="s">
        <v>3</v>
      </c>
      <c r="C3" s="39" t="s">
        <v>63</v>
      </c>
      <c r="D3" s="39" t="s">
        <v>3</v>
      </c>
      <c r="E3" s="39" t="s">
        <v>5</v>
      </c>
      <c r="F3" s="39" t="s">
        <v>3</v>
      </c>
      <c r="G3" s="19" t="s">
        <v>64</v>
      </c>
      <c r="H3" s="40" t="s">
        <v>65</v>
      </c>
      <c r="I3" s="40" t="s">
        <v>6</v>
      </c>
      <c r="J3" s="40" t="s">
        <v>6</v>
      </c>
      <c r="K3" s="19" t="s">
        <v>66</v>
      </c>
      <c r="L3" s="57"/>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row>
    <row r="4" s="28" customFormat="1" ht="20" customHeight="1" spans="1:40">
      <c r="A4" s="26" t="s">
        <v>7</v>
      </c>
      <c r="B4" s="26" t="s">
        <v>67</v>
      </c>
      <c r="C4" s="41" t="s">
        <v>9</v>
      </c>
      <c r="D4" s="26" t="s">
        <v>68</v>
      </c>
      <c r="E4" s="41" t="s">
        <v>69</v>
      </c>
      <c r="F4" s="26" t="s">
        <v>70</v>
      </c>
      <c r="G4" s="42" t="s">
        <v>71</v>
      </c>
      <c r="H4" s="43">
        <v>0.5</v>
      </c>
      <c r="I4" s="43">
        <v>0.5</v>
      </c>
      <c r="J4" s="43"/>
      <c r="K4" s="42"/>
      <c r="L4" s="58"/>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row>
    <row r="5" s="28" customFormat="1" ht="20" customHeight="1" spans="1:40">
      <c r="A5" s="26"/>
      <c r="B5" s="26"/>
      <c r="C5" s="41"/>
      <c r="D5" s="26"/>
      <c r="E5" s="41"/>
      <c r="F5" s="26"/>
      <c r="G5" s="42" t="s">
        <v>72</v>
      </c>
      <c r="H5" s="43">
        <v>0.5</v>
      </c>
      <c r="I5" s="43">
        <v>0.5</v>
      </c>
      <c r="J5" s="43"/>
      <c r="K5" s="42"/>
      <c r="L5" s="58"/>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row>
    <row r="6" s="28" customFormat="1" ht="20" customHeight="1" spans="1:40">
      <c r="A6" s="26"/>
      <c r="B6" s="26"/>
      <c r="C6" s="41"/>
      <c r="D6" s="26"/>
      <c r="E6" s="41"/>
      <c r="F6" s="26"/>
      <c r="G6" s="42" t="s">
        <v>73</v>
      </c>
      <c r="H6" s="43">
        <v>0.5</v>
      </c>
      <c r="I6" s="43">
        <v>0.5</v>
      </c>
      <c r="J6" s="43"/>
      <c r="K6" s="42"/>
      <c r="L6" s="58"/>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row>
    <row r="7" s="28" customFormat="1" ht="20" customHeight="1" spans="1:40">
      <c r="A7" s="26"/>
      <c r="B7" s="26"/>
      <c r="C7" s="41"/>
      <c r="D7" s="26"/>
      <c r="E7" s="41"/>
      <c r="F7" s="26"/>
      <c r="G7" s="42" t="s">
        <v>74</v>
      </c>
      <c r="H7" s="43">
        <v>0.5</v>
      </c>
      <c r="I7" s="43">
        <v>0.5</v>
      </c>
      <c r="J7" s="43"/>
      <c r="K7" s="42"/>
      <c r="L7" s="58"/>
      <c r="M7" s="59"/>
      <c r="N7" s="59"/>
      <c r="O7" s="59"/>
      <c r="P7" s="59"/>
      <c r="Q7" s="59"/>
      <c r="R7" s="59"/>
      <c r="S7" s="59"/>
      <c r="T7" s="59"/>
      <c r="U7" s="59"/>
      <c r="V7" s="59"/>
      <c r="W7" s="59"/>
      <c r="X7" s="59"/>
      <c r="Y7" s="59"/>
      <c r="Z7" s="59"/>
      <c r="AA7" s="59"/>
      <c r="AB7" s="59"/>
      <c r="AC7" s="59"/>
      <c r="AD7" s="59"/>
      <c r="AE7" s="59"/>
      <c r="AF7" s="59"/>
      <c r="AG7" s="59"/>
      <c r="AH7" s="59"/>
      <c r="AI7" s="59"/>
      <c r="AJ7" s="59"/>
      <c r="AK7" s="59"/>
      <c r="AL7" s="59"/>
      <c r="AM7" s="59"/>
      <c r="AN7" s="59"/>
    </row>
    <row r="8" s="28" customFormat="1" ht="20" customHeight="1" spans="1:40">
      <c r="A8" s="26"/>
      <c r="B8" s="26"/>
      <c r="C8" s="41"/>
      <c r="D8" s="26"/>
      <c r="E8" s="41"/>
      <c r="F8" s="26"/>
      <c r="G8" s="42" t="s">
        <v>75</v>
      </c>
      <c r="H8" s="43">
        <v>0.5</v>
      </c>
      <c r="I8" s="43">
        <v>0.5</v>
      </c>
      <c r="J8" s="43"/>
      <c r="K8" s="42"/>
      <c r="L8" s="58"/>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row>
    <row r="9" s="28" customFormat="1" ht="20" customHeight="1" spans="1:40">
      <c r="A9" s="26"/>
      <c r="B9" s="26"/>
      <c r="C9" s="41"/>
      <c r="D9" s="26"/>
      <c r="E9" s="41" t="s">
        <v>76</v>
      </c>
      <c r="F9" s="26" t="s">
        <v>77</v>
      </c>
      <c r="G9" s="42" t="s">
        <v>78</v>
      </c>
      <c r="H9" s="43">
        <v>0.5</v>
      </c>
      <c r="I9" s="43"/>
      <c r="J9" s="43"/>
      <c r="K9" s="60" t="s">
        <v>79</v>
      </c>
      <c r="L9" s="58"/>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row>
    <row r="10" s="28" customFormat="1" ht="20" customHeight="1" spans="1:40">
      <c r="A10" s="26"/>
      <c r="B10" s="26"/>
      <c r="C10" s="41"/>
      <c r="D10" s="26"/>
      <c r="E10" s="41"/>
      <c r="F10" s="26"/>
      <c r="G10" s="42" t="s">
        <v>80</v>
      </c>
      <c r="H10" s="43">
        <v>0.5</v>
      </c>
      <c r="I10" s="43">
        <v>0.5</v>
      </c>
      <c r="J10" s="43"/>
      <c r="K10" s="60"/>
      <c r="L10" s="58"/>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row>
    <row r="11" s="28" customFormat="1" ht="20" customHeight="1" spans="1:40">
      <c r="A11" s="26"/>
      <c r="B11" s="26"/>
      <c r="C11" s="41"/>
      <c r="D11" s="26"/>
      <c r="E11" s="41"/>
      <c r="F11" s="26"/>
      <c r="G11" s="42" t="s">
        <v>81</v>
      </c>
      <c r="H11" s="43">
        <v>0.5</v>
      </c>
      <c r="I11" s="43">
        <f>H11</f>
        <v>0.5</v>
      </c>
      <c r="J11" s="43"/>
      <c r="K11" s="60"/>
      <c r="L11" s="58"/>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row>
    <row r="12" s="28" customFormat="1" ht="20" customHeight="1" spans="1:40">
      <c r="A12" s="26"/>
      <c r="B12" s="26"/>
      <c r="C12" s="41" t="s">
        <v>15</v>
      </c>
      <c r="D12" s="26" t="s">
        <v>82</v>
      </c>
      <c r="E12" s="41" t="s">
        <v>83</v>
      </c>
      <c r="F12" s="26" t="s">
        <v>84</v>
      </c>
      <c r="G12" s="42" t="s">
        <v>85</v>
      </c>
      <c r="H12" s="43">
        <v>0.5</v>
      </c>
      <c r="I12" s="43">
        <v>0.5</v>
      </c>
      <c r="J12" s="43"/>
      <c r="L12" s="58"/>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row>
    <row r="13" s="28" customFormat="1" ht="30" customHeight="1" spans="1:40">
      <c r="A13" s="26"/>
      <c r="B13" s="26"/>
      <c r="C13" s="41"/>
      <c r="D13" s="26"/>
      <c r="E13" s="41"/>
      <c r="F13" s="26"/>
      <c r="G13" s="42" t="s">
        <v>86</v>
      </c>
      <c r="H13" s="43">
        <v>0.5</v>
      </c>
      <c r="I13" s="43"/>
      <c r="J13" s="43"/>
      <c r="K13" s="60" t="s">
        <v>87</v>
      </c>
      <c r="L13" s="58"/>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row>
    <row r="14" s="28" customFormat="1" ht="20" customHeight="1" spans="1:40">
      <c r="A14" s="26"/>
      <c r="B14" s="26"/>
      <c r="C14" s="41"/>
      <c r="D14" s="26"/>
      <c r="E14" s="41"/>
      <c r="F14" s="26"/>
      <c r="G14" s="42" t="s">
        <v>88</v>
      </c>
      <c r="H14" s="43">
        <v>0.5</v>
      </c>
      <c r="I14" s="43">
        <v>0.5</v>
      </c>
      <c r="J14" s="43"/>
      <c r="K14" s="60"/>
      <c r="L14" s="58"/>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row>
    <row r="15" s="28" customFormat="1" ht="26" customHeight="1" spans="1:40">
      <c r="A15" s="26"/>
      <c r="B15" s="26"/>
      <c r="C15" s="41"/>
      <c r="D15" s="26"/>
      <c r="E15" s="41"/>
      <c r="F15" s="26"/>
      <c r="G15" s="42" t="s">
        <v>89</v>
      </c>
      <c r="H15" s="43">
        <v>0.5</v>
      </c>
      <c r="I15" s="43">
        <v>0.5</v>
      </c>
      <c r="J15" s="43"/>
      <c r="K15" s="60"/>
      <c r="L15" s="58"/>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row>
    <row r="16" s="28" customFormat="1" ht="20" customHeight="1" spans="1:40">
      <c r="A16" s="26"/>
      <c r="B16" s="26"/>
      <c r="C16" s="41"/>
      <c r="D16" s="26"/>
      <c r="E16" s="41" t="s">
        <v>90</v>
      </c>
      <c r="F16" s="26" t="s">
        <v>77</v>
      </c>
      <c r="G16" s="42" t="s">
        <v>91</v>
      </c>
      <c r="H16" s="43">
        <v>0.5</v>
      </c>
      <c r="I16" s="43"/>
      <c r="J16" s="43"/>
      <c r="K16" s="60" t="s">
        <v>92</v>
      </c>
      <c r="L16" s="58"/>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row>
    <row r="17" s="28" customFormat="1" ht="20" customHeight="1" spans="1:40">
      <c r="A17" s="26"/>
      <c r="B17" s="26"/>
      <c r="C17" s="41"/>
      <c r="D17" s="26"/>
      <c r="E17" s="41"/>
      <c r="F17" s="26"/>
      <c r="G17" s="42" t="s">
        <v>93</v>
      </c>
      <c r="H17" s="43">
        <v>0.5</v>
      </c>
      <c r="I17" s="43">
        <v>0.25</v>
      </c>
      <c r="J17" s="43"/>
      <c r="K17" s="60" t="s">
        <v>94</v>
      </c>
      <c r="L17" s="58"/>
      <c r="M17" s="59"/>
      <c r="N17" s="59"/>
      <c r="O17" s="59"/>
      <c r="P17" s="59"/>
      <c r="Q17" s="59"/>
      <c r="R17" s="59"/>
      <c r="S17" s="59"/>
      <c r="T17" s="59"/>
      <c r="U17" s="59"/>
      <c r="V17" s="59"/>
      <c r="W17" s="59"/>
      <c r="X17" s="59"/>
      <c r="Y17" s="59"/>
      <c r="Z17" s="59"/>
      <c r="AA17" s="59"/>
      <c r="AB17" s="59"/>
      <c r="AC17" s="59"/>
      <c r="AD17" s="59"/>
      <c r="AE17" s="59"/>
      <c r="AF17" s="59"/>
      <c r="AG17" s="59"/>
      <c r="AH17" s="59"/>
      <c r="AI17" s="59"/>
      <c r="AJ17" s="59"/>
      <c r="AK17" s="59"/>
      <c r="AL17" s="59"/>
      <c r="AM17" s="59"/>
      <c r="AN17" s="59"/>
    </row>
    <row r="18" s="28" customFormat="1" ht="20" customHeight="1" spans="1:40">
      <c r="A18" s="26"/>
      <c r="B18" s="26"/>
      <c r="C18" s="41"/>
      <c r="D18" s="26"/>
      <c r="E18" s="41"/>
      <c r="F18" s="26"/>
      <c r="G18" s="42" t="s">
        <v>95</v>
      </c>
      <c r="H18" s="43">
        <v>0.5</v>
      </c>
      <c r="I18" s="43">
        <v>0.5</v>
      </c>
      <c r="J18" s="43"/>
      <c r="K18" s="60"/>
      <c r="L18" s="58"/>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row>
    <row r="19" s="28" customFormat="1" ht="20" customHeight="1" spans="1:40">
      <c r="A19" s="26"/>
      <c r="B19" s="26"/>
      <c r="C19" s="41" t="s">
        <v>20</v>
      </c>
      <c r="D19" s="26" t="s">
        <v>82</v>
      </c>
      <c r="E19" s="41" t="s">
        <v>96</v>
      </c>
      <c r="F19" s="26" t="s">
        <v>84</v>
      </c>
      <c r="G19" s="42" t="s">
        <v>97</v>
      </c>
      <c r="H19" s="43">
        <v>0.5</v>
      </c>
      <c r="I19" s="43">
        <v>0.5</v>
      </c>
      <c r="J19" s="43"/>
      <c r="K19" s="60"/>
      <c r="L19" s="58"/>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row>
    <row r="20" s="28" customFormat="1" ht="20" customHeight="1" spans="1:40">
      <c r="A20" s="26"/>
      <c r="B20" s="26"/>
      <c r="C20" s="41"/>
      <c r="D20" s="26"/>
      <c r="E20" s="41"/>
      <c r="F20" s="26"/>
      <c r="G20" s="42" t="s">
        <v>98</v>
      </c>
      <c r="H20" s="43">
        <v>0.5</v>
      </c>
      <c r="I20" s="43">
        <f>H20</f>
        <v>0.5</v>
      </c>
      <c r="J20" s="43"/>
      <c r="K20" s="60"/>
      <c r="L20" s="58"/>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row>
    <row r="21" s="28" customFormat="1" ht="20" customHeight="1" spans="1:40">
      <c r="A21" s="26"/>
      <c r="B21" s="26"/>
      <c r="C21" s="41"/>
      <c r="D21" s="26"/>
      <c r="E21" s="41"/>
      <c r="F21" s="26"/>
      <c r="G21" s="42" t="s">
        <v>99</v>
      </c>
      <c r="H21" s="43">
        <v>0.5</v>
      </c>
      <c r="I21" s="43">
        <v>0.5</v>
      </c>
      <c r="J21" s="43"/>
      <c r="K21" s="60"/>
      <c r="L21" s="58"/>
      <c r="M21" s="59"/>
      <c r="N21" s="59"/>
      <c r="O21" s="59"/>
      <c r="P21" s="59"/>
      <c r="Q21" s="59"/>
      <c r="R21" s="59"/>
      <c r="S21" s="59"/>
      <c r="T21" s="59"/>
      <c r="U21" s="59"/>
      <c r="V21" s="59"/>
      <c r="W21" s="59"/>
      <c r="X21" s="59"/>
      <c r="Y21" s="59"/>
      <c r="Z21" s="59"/>
      <c r="AA21" s="59"/>
      <c r="AB21" s="59"/>
      <c r="AC21" s="59"/>
      <c r="AD21" s="59"/>
      <c r="AE21" s="59"/>
      <c r="AF21" s="59"/>
      <c r="AG21" s="59"/>
      <c r="AH21" s="59"/>
      <c r="AI21" s="59"/>
      <c r="AJ21" s="59"/>
      <c r="AK21" s="59"/>
      <c r="AL21" s="59"/>
      <c r="AM21" s="59"/>
      <c r="AN21" s="59"/>
    </row>
    <row r="22" s="28" customFormat="1" ht="20" customHeight="1" spans="1:40">
      <c r="A22" s="26"/>
      <c r="B22" s="26"/>
      <c r="C22" s="41"/>
      <c r="D22" s="26"/>
      <c r="E22" s="41"/>
      <c r="F22" s="26"/>
      <c r="G22" s="42" t="s">
        <v>100</v>
      </c>
      <c r="H22" s="43">
        <v>0.5</v>
      </c>
      <c r="I22" s="43">
        <f>H22</f>
        <v>0.5</v>
      </c>
      <c r="J22" s="43"/>
      <c r="K22" s="60"/>
      <c r="L22" s="58"/>
      <c r="M22" s="59"/>
      <c r="N22" s="59"/>
      <c r="O22" s="59"/>
      <c r="P22" s="59"/>
      <c r="Q22" s="59"/>
      <c r="R22" s="59"/>
      <c r="S22" s="59"/>
      <c r="T22" s="59"/>
      <c r="U22" s="59"/>
      <c r="V22" s="59"/>
      <c r="W22" s="59"/>
      <c r="X22" s="59"/>
      <c r="Y22" s="59"/>
      <c r="Z22" s="59"/>
      <c r="AA22" s="59"/>
      <c r="AB22" s="59"/>
      <c r="AC22" s="59"/>
      <c r="AD22" s="59"/>
      <c r="AE22" s="59"/>
      <c r="AF22" s="59"/>
      <c r="AG22" s="59"/>
      <c r="AH22" s="59"/>
      <c r="AI22" s="59"/>
      <c r="AJ22" s="59"/>
      <c r="AK22" s="59"/>
      <c r="AL22" s="59"/>
      <c r="AM22" s="59"/>
      <c r="AN22" s="59"/>
    </row>
    <row r="23" s="28" customFormat="1" ht="20" customHeight="1" spans="1:40">
      <c r="A23" s="26"/>
      <c r="B23" s="26"/>
      <c r="C23" s="41"/>
      <c r="D23" s="26"/>
      <c r="E23" s="41" t="s">
        <v>101</v>
      </c>
      <c r="F23" s="26" t="s">
        <v>77</v>
      </c>
      <c r="G23" s="42" t="s">
        <v>102</v>
      </c>
      <c r="H23" s="43">
        <v>0.5</v>
      </c>
      <c r="I23" s="43">
        <f>H23</f>
        <v>0.5</v>
      </c>
      <c r="J23" s="43"/>
      <c r="K23" s="60"/>
      <c r="L23" s="58"/>
      <c r="M23" s="59"/>
      <c r="N23" s="59"/>
      <c r="O23" s="59"/>
      <c r="P23" s="59"/>
      <c r="Q23" s="59"/>
      <c r="R23" s="59"/>
      <c r="S23" s="59"/>
      <c r="T23" s="59"/>
      <c r="U23" s="59"/>
      <c r="V23" s="59"/>
      <c r="W23" s="59"/>
      <c r="X23" s="59"/>
      <c r="Y23" s="59"/>
      <c r="Z23" s="59"/>
      <c r="AA23" s="59"/>
      <c r="AB23" s="59"/>
      <c r="AC23" s="59"/>
      <c r="AD23" s="59"/>
      <c r="AE23" s="59"/>
      <c r="AF23" s="59"/>
      <c r="AG23" s="59"/>
      <c r="AH23" s="59"/>
      <c r="AI23" s="59"/>
      <c r="AJ23" s="59"/>
      <c r="AK23" s="59"/>
      <c r="AL23" s="59"/>
      <c r="AM23" s="59"/>
      <c r="AN23" s="59"/>
    </row>
    <row r="24" s="28" customFormat="1" ht="20" customHeight="1" spans="1:40">
      <c r="A24" s="26"/>
      <c r="B24" s="26"/>
      <c r="C24" s="41"/>
      <c r="D24" s="26"/>
      <c r="E24" s="41"/>
      <c r="F24" s="26"/>
      <c r="G24" s="42" t="s">
        <v>103</v>
      </c>
      <c r="H24" s="43">
        <v>1</v>
      </c>
      <c r="I24" s="43">
        <v>1</v>
      </c>
      <c r="J24" s="43"/>
      <c r="K24" s="60"/>
      <c r="L24" s="58"/>
      <c r="M24" s="59"/>
      <c r="N24" s="59"/>
      <c r="O24" s="59"/>
      <c r="P24" s="59"/>
      <c r="Q24" s="59"/>
      <c r="R24" s="59"/>
      <c r="S24" s="59"/>
      <c r="T24" s="59"/>
      <c r="U24" s="59"/>
      <c r="V24" s="59"/>
      <c r="W24" s="59"/>
      <c r="X24" s="59"/>
      <c r="Y24" s="59"/>
      <c r="Z24" s="59"/>
      <c r="AA24" s="59"/>
      <c r="AB24" s="59"/>
      <c r="AC24" s="59"/>
      <c r="AD24" s="59"/>
      <c r="AE24" s="59"/>
      <c r="AF24" s="59"/>
      <c r="AG24" s="59"/>
      <c r="AH24" s="59"/>
      <c r="AI24" s="59"/>
      <c r="AJ24" s="59"/>
      <c r="AK24" s="59"/>
      <c r="AL24" s="59"/>
      <c r="AM24" s="59"/>
      <c r="AN24" s="59"/>
    </row>
    <row r="25" s="29" customFormat="1" ht="50" customHeight="1" spans="1:12">
      <c r="A25" s="41" t="s">
        <v>23</v>
      </c>
      <c r="B25" s="41" t="s">
        <v>104</v>
      </c>
      <c r="C25" s="41" t="s">
        <v>25</v>
      </c>
      <c r="D25" s="41" t="s">
        <v>67</v>
      </c>
      <c r="E25" s="41" t="s">
        <v>105</v>
      </c>
      <c r="F25" s="41" t="s">
        <v>106</v>
      </c>
      <c r="G25" s="44" t="s">
        <v>107</v>
      </c>
      <c r="H25" s="45">
        <v>3</v>
      </c>
      <c r="I25" s="45">
        <f>H25</f>
        <v>3</v>
      </c>
      <c r="J25" s="45"/>
      <c r="K25" s="61"/>
      <c r="L25" s="35"/>
    </row>
    <row r="26" s="29" customFormat="1" ht="50" customHeight="1" spans="1:12">
      <c r="A26" s="41" t="s">
        <v>23</v>
      </c>
      <c r="B26" s="41" t="s">
        <v>108</v>
      </c>
      <c r="C26" s="41"/>
      <c r="D26" s="41"/>
      <c r="E26" s="41" t="s">
        <v>109</v>
      </c>
      <c r="F26" s="41" t="s">
        <v>106</v>
      </c>
      <c r="G26" s="44" t="s">
        <v>110</v>
      </c>
      <c r="H26" s="45">
        <v>3</v>
      </c>
      <c r="I26" s="45">
        <f>H26</f>
        <v>3</v>
      </c>
      <c r="J26" s="45"/>
      <c r="K26" s="61"/>
      <c r="L26" s="35"/>
    </row>
    <row r="27" s="29" customFormat="1" ht="20" customHeight="1" spans="1:12">
      <c r="A27" s="41"/>
      <c r="B27" s="41"/>
      <c r="C27" s="41"/>
      <c r="D27" s="41"/>
      <c r="E27" s="41" t="s">
        <v>111</v>
      </c>
      <c r="F27" s="41" t="s">
        <v>112</v>
      </c>
      <c r="G27" s="44" t="s">
        <v>113</v>
      </c>
      <c r="H27" s="43">
        <v>1</v>
      </c>
      <c r="I27" s="43">
        <v>1</v>
      </c>
      <c r="J27" s="43"/>
      <c r="K27" s="44"/>
      <c r="L27" s="35"/>
    </row>
    <row r="28" s="29" customFormat="1" ht="42" customHeight="1" spans="1:12">
      <c r="A28" s="41"/>
      <c r="B28" s="41"/>
      <c r="C28" s="41"/>
      <c r="D28" s="41"/>
      <c r="E28" s="41"/>
      <c r="F28" s="41"/>
      <c r="G28" s="44" t="s">
        <v>114</v>
      </c>
      <c r="H28" s="43">
        <v>1</v>
      </c>
      <c r="I28" s="43">
        <f>H28</f>
        <v>1</v>
      </c>
      <c r="J28" s="43"/>
      <c r="K28" s="44"/>
      <c r="L28" s="35"/>
    </row>
    <row r="29" s="29" customFormat="1" ht="20" customHeight="1" spans="1:12">
      <c r="A29" s="41"/>
      <c r="B29" s="41"/>
      <c r="C29" s="41"/>
      <c r="D29" s="41"/>
      <c r="E29" s="41"/>
      <c r="F29" s="41"/>
      <c r="G29" s="44" t="s">
        <v>115</v>
      </c>
      <c r="H29" s="43">
        <v>1.5</v>
      </c>
      <c r="I29" s="43">
        <f>H29</f>
        <v>1.5</v>
      </c>
      <c r="J29" s="43"/>
      <c r="K29" s="44"/>
      <c r="L29" s="35"/>
    </row>
    <row r="30" s="29" customFormat="1" ht="20" customHeight="1" spans="1:12">
      <c r="A30" s="41"/>
      <c r="B30" s="41"/>
      <c r="C30" s="41"/>
      <c r="D30" s="41"/>
      <c r="E30" s="41"/>
      <c r="F30" s="41"/>
      <c r="G30" s="44" t="s">
        <v>116</v>
      </c>
      <c r="H30" s="43">
        <v>1.5</v>
      </c>
      <c r="I30" s="43">
        <v>1.5</v>
      </c>
      <c r="J30" s="43"/>
      <c r="K30" s="44"/>
      <c r="L30" s="35"/>
    </row>
    <row r="31" s="29" customFormat="1" ht="20" customHeight="1" spans="1:12">
      <c r="A31" s="41"/>
      <c r="B31" s="41"/>
      <c r="C31" s="41" t="s">
        <v>31</v>
      </c>
      <c r="D31" s="41" t="s">
        <v>117</v>
      </c>
      <c r="E31" s="41" t="s">
        <v>118</v>
      </c>
      <c r="F31" s="41" t="s">
        <v>68</v>
      </c>
      <c r="G31" s="44" t="s">
        <v>119</v>
      </c>
      <c r="H31" s="43">
        <v>1</v>
      </c>
      <c r="I31" s="43">
        <v>1</v>
      </c>
      <c r="J31" s="43"/>
      <c r="K31" s="44"/>
      <c r="L31" s="35"/>
    </row>
    <row r="32" s="29" customFormat="1" ht="20" customHeight="1" spans="1:12">
      <c r="A32" s="41"/>
      <c r="B32" s="41"/>
      <c r="C32" s="41"/>
      <c r="D32" s="41"/>
      <c r="E32" s="41"/>
      <c r="F32" s="41"/>
      <c r="G32" s="44" t="s">
        <v>120</v>
      </c>
      <c r="H32" s="43">
        <v>1</v>
      </c>
      <c r="I32" s="43">
        <v>1</v>
      </c>
      <c r="J32" s="43"/>
      <c r="K32" s="44"/>
      <c r="L32" s="35"/>
    </row>
    <row r="33" s="29" customFormat="1" ht="20" customHeight="1" spans="1:12">
      <c r="A33" s="41"/>
      <c r="B33" s="41"/>
      <c r="C33" s="41"/>
      <c r="D33" s="41"/>
      <c r="E33" s="41"/>
      <c r="F33" s="41"/>
      <c r="G33" s="44" t="s">
        <v>121</v>
      </c>
      <c r="H33" s="43">
        <v>1</v>
      </c>
      <c r="I33" s="43">
        <v>1</v>
      </c>
      <c r="J33" s="43"/>
      <c r="K33" s="44"/>
      <c r="L33" s="35"/>
    </row>
    <row r="34" s="29" customFormat="1" ht="20" customHeight="1" spans="1:12">
      <c r="A34" s="41"/>
      <c r="B34" s="41"/>
      <c r="C34" s="41"/>
      <c r="D34" s="41"/>
      <c r="E34" s="41"/>
      <c r="F34" s="41"/>
      <c r="G34" s="44" t="s">
        <v>122</v>
      </c>
      <c r="H34" s="43">
        <v>1</v>
      </c>
      <c r="I34" s="43">
        <v>1</v>
      </c>
      <c r="J34" s="43"/>
      <c r="K34" s="44"/>
      <c r="L34" s="35"/>
    </row>
    <row r="35" s="29" customFormat="1" ht="20" customHeight="1" spans="1:12">
      <c r="A35" s="41"/>
      <c r="B35" s="41"/>
      <c r="C35" s="41"/>
      <c r="D35" s="41"/>
      <c r="E35" s="41" t="s">
        <v>123</v>
      </c>
      <c r="F35" s="41" t="s">
        <v>124</v>
      </c>
      <c r="G35" s="44" t="s">
        <v>125</v>
      </c>
      <c r="H35" s="43">
        <v>2</v>
      </c>
      <c r="I35" s="43">
        <v>2</v>
      </c>
      <c r="J35" s="43"/>
      <c r="K35" s="44"/>
      <c r="L35" s="35"/>
    </row>
    <row r="36" s="29" customFormat="1" ht="20" customHeight="1" spans="1:12">
      <c r="A36" s="41"/>
      <c r="B36" s="41"/>
      <c r="C36" s="41"/>
      <c r="D36" s="41"/>
      <c r="E36" s="41"/>
      <c r="F36" s="41"/>
      <c r="G36" s="44" t="s">
        <v>126</v>
      </c>
      <c r="H36" s="43">
        <v>2</v>
      </c>
      <c r="I36" s="43"/>
      <c r="J36" s="43"/>
      <c r="K36" s="44" t="s">
        <v>127</v>
      </c>
      <c r="L36" s="35"/>
    </row>
    <row r="37" s="29" customFormat="1" ht="50" customHeight="1" spans="1:12">
      <c r="A37" s="41"/>
      <c r="B37" s="41"/>
      <c r="C37" s="41"/>
      <c r="D37" s="41"/>
      <c r="E37" s="41"/>
      <c r="F37" s="41"/>
      <c r="G37" s="44" t="s">
        <v>128</v>
      </c>
      <c r="H37" s="43">
        <v>8</v>
      </c>
      <c r="I37" s="43">
        <v>4</v>
      </c>
      <c r="J37" s="43"/>
      <c r="K37" s="44" t="s">
        <v>129</v>
      </c>
      <c r="L37" s="35"/>
    </row>
    <row r="38" s="29" customFormat="1" ht="20" customHeight="1" spans="1:12">
      <c r="A38" s="41"/>
      <c r="B38" s="41"/>
      <c r="C38" s="41"/>
      <c r="D38" s="41"/>
      <c r="E38" s="41"/>
      <c r="F38" s="41"/>
      <c r="G38" s="44" t="s">
        <v>130</v>
      </c>
      <c r="H38" s="43">
        <v>2</v>
      </c>
      <c r="I38" s="43">
        <f>H38</f>
        <v>2</v>
      </c>
      <c r="J38" s="43"/>
      <c r="K38" s="44"/>
      <c r="L38" s="35"/>
    </row>
    <row r="39" s="29" customFormat="1" ht="78" customHeight="1" spans="1:12">
      <c r="A39" s="41" t="s">
        <v>37</v>
      </c>
      <c r="B39" s="41" t="s">
        <v>131</v>
      </c>
      <c r="C39" s="41" t="s">
        <v>39</v>
      </c>
      <c r="D39" s="46" t="s">
        <v>131</v>
      </c>
      <c r="E39" s="41" t="s">
        <v>132</v>
      </c>
      <c r="F39" s="41" t="s">
        <v>133</v>
      </c>
      <c r="G39" s="44" t="s">
        <v>134</v>
      </c>
      <c r="H39" s="43">
        <v>9</v>
      </c>
      <c r="I39" s="43">
        <f>H39</f>
        <v>9</v>
      </c>
      <c r="J39" s="45"/>
      <c r="K39" s="44"/>
      <c r="L39" s="35"/>
    </row>
    <row r="40" s="29" customFormat="1" ht="77" customHeight="1" spans="1:12">
      <c r="A40" s="41"/>
      <c r="B40" s="41"/>
      <c r="C40" s="41" t="s">
        <v>42</v>
      </c>
      <c r="D40" s="47"/>
      <c r="E40" s="41" t="s">
        <v>135</v>
      </c>
      <c r="F40" s="41" t="s">
        <v>133</v>
      </c>
      <c r="G40" s="42" t="s">
        <v>136</v>
      </c>
      <c r="H40" s="43">
        <v>9</v>
      </c>
      <c r="I40" s="43">
        <v>6</v>
      </c>
      <c r="J40" s="45"/>
      <c r="K40" s="44" t="s">
        <v>137</v>
      </c>
      <c r="L40" s="35"/>
    </row>
    <row r="41" s="29" customFormat="1" ht="53" customHeight="1" spans="1:12">
      <c r="A41" s="41"/>
      <c r="B41" s="41"/>
      <c r="C41" s="41" t="s">
        <v>44</v>
      </c>
      <c r="D41" s="47"/>
      <c r="E41" s="41" t="s">
        <v>138</v>
      </c>
      <c r="F41" s="41" t="s">
        <v>133</v>
      </c>
      <c r="G41" s="48" t="s">
        <v>139</v>
      </c>
      <c r="H41" s="43">
        <v>9</v>
      </c>
      <c r="I41" s="43">
        <f>H41</f>
        <v>9</v>
      </c>
      <c r="J41" s="45"/>
      <c r="K41" s="44"/>
      <c r="L41" s="35"/>
    </row>
    <row r="42" s="29" customFormat="1" ht="82" customHeight="1" spans="1:12">
      <c r="A42" s="41"/>
      <c r="B42" s="41"/>
      <c r="C42" s="41" t="s">
        <v>46</v>
      </c>
      <c r="D42" s="47"/>
      <c r="E42" s="41" t="s">
        <v>140</v>
      </c>
      <c r="F42" s="41" t="s">
        <v>133</v>
      </c>
      <c r="G42" s="44" t="s">
        <v>141</v>
      </c>
      <c r="H42" s="43">
        <v>9</v>
      </c>
      <c r="I42" s="43">
        <v>9</v>
      </c>
      <c r="J42" s="45"/>
      <c r="K42" s="44"/>
      <c r="L42" s="35"/>
    </row>
    <row r="43" s="29" customFormat="1" customHeight="1" spans="1:12">
      <c r="A43" s="41" t="s">
        <v>48</v>
      </c>
      <c r="B43" s="41" t="s">
        <v>142</v>
      </c>
      <c r="C43" s="41" t="s">
        <v>50</v>
      </c>
      <c r="D43" s="41" t="s">
        <v>142</v>
      </c>
      <c r="E43" s="49" t="s">
        <v>51</v>
      </c>
      <c r="F43" s="41" t="s">
        <v>143</v>
      </c>
      <c r="G43" s="50" t="s">
        <v>144</v>
      </c>
      <c r="H43" s="43">
        <v>6</v>
      </c>
      <c r="I43" s="43">
        <v>3</v>
      </c>
      <c r="J43" s="45"/>
      <c r="K43" s="42" t="s">
        <v>145</v>
      </c>
      <c r="L43" s="56"/>
    </row>
    <row r="44" s="29" customFormat="1" ht="27" customHeight="1" spans="1:12">
      <c r="A44" s="41"/>
      <c r="B44" s="41"/>
      <c r="C44" s="41"/>
      <c r="D44" s="41"/>
      <c r="E44" s="49" t="s">
        <v>146</v>
      </c>
      <c r="F44" s="41" t="s">
        <v>143</v>
      </c>
      <c r="G44" s="44" t="s">
        <v>147</v>
      </c>
      <c r="H44" s="43">
        <v>6</v>
      </c>
      <c r="I44" s="43">
        <v>3</v>
      </c>
      <c r="J44" s="45"/>
      <c r="K44" s="42" t="s">
        <v>145</v>
      </c>
      <c r="L44" s="35"/>
    </row>
    <row r="45" s="29" customFormat="1" ht="20" customHeight="1" spans="1:12">
      <c r="A45" s="41"/>
      <c r="B45" s="41"/>
      <c r="C45" s="41"/>
      <c r="D45" s="41"/>
      <c r="E45" s="49" t="s">
        <v>54</v>
      </c>
      <c r="F45" s="41" t="s">
        <v>143</v>
      </c>
      <c r="G45" s="44" t="s">
        <v>148</v>
      </c>
      <c r="H45" s="43">
        <v>6</v>
      </c>
      <c r="I45" s="43">
        <v>3</v>
      </c>
      <c r="J45" s="45"/>
      <c r="K45" s="42" t="s">
        <v>145</v>
      </c>
      <c r="L45" s="35"/>
    </row>
    <row r="46" s="29" customFormat="1" ht="20" customHeight="1" spans="1:12">
      <c r="A46" s="41"/>
      <c r="B46" s="41"/>
      <c r="C46" s="41"/>
      <c r="D46" s="41"/>
      <c r="E46" s="49" t="s">
        <v>55</v>
      </c>
      <c r="F46" s="41" t="s">
        <v>143</v>
      </c>
      <c r="G46" s="44" t="s">
        <v>149</v>
      </c>
      <c r="H46" s="43">
        <v>6</v>
      </c>
      <c r="I46" s="43">
        <v>3</v>
      </c>
      <c r="J46" s="45"/>
      <c r="K46" s="42" t="s">
        <v>145</v>
      </c>
      <c r="L46" s="35"/>
    </row>
    <row r="47" s="29" customFormat="1" ht="20" customHeight="1" spans="1:12">
      <c r="A47" s="47" t="s">
        <v>150</v>
      </c>
      <c r="B47" s="47" t="s">
        <v>151</v>
      </c>
      <c r="C47" s="47"/>
      <c r="D47" s="47"/>
      <c r="E47" s="49"/>
      <c r="F47" s="49"/>
      <c r="G47" s="44"/>
      <c r="H47" s="43"/>
      <c r="I47" s="43">
        <f>SUM(I4:I46)</f>
        <v>77.25</v>
      </c>
      <c r="J47" s="45"/>
      <c r="K47" s="42"/>
      <c r="L47" s="35"/>
    </row>
    <row r="48" customHeight="1" spans="7:9">
      <c r="G48" s="51"/>
      <c r="H48" s="52"/>
      <c r="I48" s="52"/>
    </row>
    <row r="49" s="30" customFormat="1" customHeight="1" spans="1:40">
      <c r="A49" s="31"/>
      <c r="B49" s="31"/>
      <c r="C49" s="31"/>
      <c r="D49" s="31"/>
      <c r="E49" s="31"/>
      <c r="F49" s="31"/>
      <c r="G49" s="53"/>
      <c r="H49" s="54"/>
      <c r="I49" s="54"/>
      <c r="K49" s="34"/>
      <c r="L49" s="35"/>
      <c r="M49" s="29"/>
      <c r="N49" s="29"/>
      <c r="O49" s="29"/>
      <c r="P49" s="29"/>
      <c r="Q49" s="29"/>
      <c r="R49" s="29"/>
      <c r="S49" s="29"/>
      <c r="T49" s="29"/>
      <c r="U49" s="29"/>
      <c r="V49" s="29"/>
      <c r="W49" s="29"/>
      <c r="X49" s="29"/>
      <c r="Y49" s="29"/>
      <c r="Z49" s="29"/>
      <c r="AA49" s="29"/>
      <c r="AB49" s="29"/>
      <c r="AC49" s="29"/>
      <c r="AD49" s="29"/>
      <c r="AE49" s="29"/>
      <c r="AF49" s="29"/>
      <c r="AG49" s="29"/>
      <c r="AH49" s="29"/>
      <c r="AI49" s="29"/>
      <c r="AJ49" s="29"/>
      <c r="AK49" s="29"/>
      <c r="AL49" s="29"/>
      <c r="AM49" s="29"/>
      <c r="AN49" s="29"/>
    </row>
  </sheetData>
  <mergeCells count="41">
    <mergeCell ref="A1:K1"/>
    <mergeCell ref="A2:K2"/>
    <mergeCell ref="A4:A24"/>
    <mergeCell ref="A25:A38"/>
    <mergeCell ref="A39:A42"/>
    <mergeCell ref="A43:A46"/>
    <mergeCell ref="B4:B24"/>
    <mergeCell ref="B25:B38"/>
    <mergeCell ref="B39:B42"/>
    <mergeCell ref="B43:B46"/>
    <mergeCell ref="C4:C11"/>
    <mergeCell ref="C12:C18"/>
    <mergeCell ref="C19:C24"/>
    <mergeCell ref="C25:C30"/>
    <mergeCell ref="C31:C38"/>
    <mergeCell ref="C43:C46"/>
    <mergeCell ref="D4:D11"/>
    <mergeCell ref="D12:D18"/>
    <mergeCell ref="D19:D24"/>
    <mergeCell ref="D25:D30"/>
    <mergeCell ref="D31:D38"/>
    <mergeCell ref="D39:D42"/>
    <mergeCell ref="D43:D46"/>
    <mergeCell ref="E4:E8"/>
    <mergeCell ref="E9:E11"/>
    <mergeCell ref="E12:E15"/>
    <mergeCell ref="E16:E18"/>
    <mergeCell ref="E19:E22"/>
    <mergeCell ref="E23:E24"/>
    <mergeCell ref="E27:E30"/>
    <mergeCell ref="E31:E34"/>
    <mergeCell ref="E35:E38"/>
    <mergeCell ref="F4:F8"/>
    <mergeCell ref="F9:F11"/>
    <mergeCell ref="F12:F15"/>
    <mergeCell ref="F16:F18"/>
    <mergeCell ref="F19:F22"/>
    <mergeCell ref="F23:F24"/>
    <mergeCell ref="F27:F30"/>
    <mergeCell ref="F31:F34"/>
    <mergeCell ref="F35:F38"/>
  </mergeCells>
  <pageMargins left="0.7" right="0.7" top="0.75" bottom="0.75" header="0.3" footer="0.3"/>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AN23"/>
  <sheetViews>
    <sheetView workbookViewId="0">
      <selection activeCell="M6" sqref="M6"/>
    </sheetView>
  </sheetViews>
  <sheetFormatPr defaultColWidth="10.825" defaultRowHeight="14.4" customHeight="1"/>
  <cols>
    <col min="1" max="1" width="7.5" style="1" customWidth="1"/>
    <col min="2" max="2" width="10.6666666666667" style="1" customWidth="1"/>
    <col min="3" max="3" width="17" style="1" customWidth="1"/>
    <col min="4" max="4" width="10.3333333333333" style="1" customWidth="1"/>
    <col min="5" max="5" width="11.3333333333333" style="1" customWidth="1"/>
    <col min="6" max="6" width="10.825" style="1" customWidth="1"/>
    <col min="7" max="7" width="11.1666666666667" style="1" customWidth="1"/>
    <col min="8" max="8" width="16.825" style="1" customWidth="1"/>
    <col min="9" max="9" width="12" style="1" customWidth="1"/>
    <col min="10" max="10" width="10.6666666666667" style="1" customWidth="1"/>
    <col min="11" max="40" width="10.825" style="1"/>
  </cols>
  <sheetData>
    <row r="1" s="12" customFormat="1" ht="15" customHeight="1" spans="1:9">
      <c r="A1" s="12" t="s">
        <v>152</v>
      </c>
      <c r="C1" s="25"/>
      <c r="D1" s="25"/>
      <c r="E1" s="25"/>
      <c r="F1" s="25"/>
      <c r="G1" s="25"/>
      <c r="H1" s="25"/>
      <c r="I1" s="25"/>
    </row>
    <row r="2" s="13" customFormat="1" ht="45" customHeight="1" spans="1:11">
      <c r="A2" s="18" t="s">
        <v>153</v>
      </c>
      <c r="B2" s="18"/>
      <c r="C2" s="18"/>
      <c r="D2" s="18"/>
      <c r="E2" s="18"/>
      <c r="F2" s="18"/>
      <c r="G2" s="18"/>
      <c r="H2" s="18"/>
      <c r="I2" s="18"/>
      <c r="J2" s="18"/>
      <c r="K2" s="18"/>
    </row>
    <row r="3" s="22" customFormat="1" ht="84" customHeight="1" spans="1:40">
      <c r="A3" s="19" t="s">
        <v>154</v>
      </c>
      <c r="B3" s="19" t="s">
        <v>155</v>
      </c>
      <c r="C3" s="19" t="s">
        <v>156</v>
      </c>
      <c r="D3" s="19" t="s">
        <v>157</v>
      </c>
      <c r="E3" s="19" t="s">
        <v>158</v>
      </c>
      <c r="F3" s="19" t="s">
        <v>159</v>
      </c>
      <c r="G3" s="19" t="s">
        <v>160</v>
      </c>
      <c r="H3" s="19" t="s">
        <v>161</v>
      </c>
      <c r="I3" s="19" t="s">
        <v>162</v>
      </c>
      <c r="J3" s="19" t="s">
        <v>163</v>
      </c>
      <c r="K3" s="19" t="s">
        <v>164</v>
      </c>
      <c r="L3" s="15"/>
      <c r="M3" s="15"/>
      <c r="N3" s="15"/>
      <c r="O3" s="15"/>
      <c r="P3" s="15"/>
      <c r="Q3" s="15"/>
      <c r="R3" s="15"/>
      <c r="S3" s="15"/>
      <c r="T3" s="15"/>
      <c r="U3" s="15"/>
      <c r="V3" s="15"/>
      <c r="W3" s="15"/>
      <c r="X3" s="15"/>
      <c r="Y3" s="15"/>
      <c r="Z3" s="15"/>
      <c r="AA3" s="15"/>
      <c r="AB3" s="15"/>
      <c r="AC3" s="15"/>
      <c r="AD3" s="15"/>
      <c r="AE3" s="15"/>
      <c r="AF3" s="15"/>
      <c r="AG3" s="15"/>
      <c r="AH3" s="15"/>
      <c r="AI3" s="15"/>
      <c r="AJ3" s="15"/>
      <c r="AK3" s="15"/>
      <c r="AL3" s="15"/>
      <c r="AM3" s="15"/>
      <c r="AN3" s="15"/>
    </row>
    <row r="4" s="23" customFormat="1" ht="30" customHeight="1" spans="1:40">
      <c r="A4" s="26">
        <v>1</v>
      </c>
      <c r="B4" s="26" t="s">
        <v>165</v>
      </c>
      <c r="C4" s="20" t="s">
        <v>166</v>
      </c>
      <c r="D4" s="26" t="s">
        <v>167</v>
      </c>
      <c r="E4" s="20" t="s">
        <v>168</v>
      </c>
      <c r="F4" s="26" t="s">
        <v>169</v>
      </c>
      <c r="G4" s="26" t="s">
        <v>170</v>
      </c>
      <c r="H4" s="20" t="s">
        <v>171</v>
      </c>
      <c r="I4" s="26" t="s">
        <v>169</v>
      </c>
      <c r="J4" s="20" t="s">
        <v>167</v>
      </c>
      <c r="K4" s="20" t="s">
        <v>172</v>
      </c>
      <c r="L4" s="14"/>
      <c r="M4" s="14"/>
      <c r="N4" s="14"/>
      <c r="O4" s="14"/>
      <c r="P4" s="14"/>
      <c r="Q4" s="14"/>
      <c r="R4" s="14"/>
      <c r="S4" s="14"/>
      <c r="T4" s="14"/>
      <c r="U4" s="14"/>
      <c r="V4" s="14"/>
      <c r="W4" s="14"/>
      <c r="X4" s="14"/>
      <c r="Y4" s="14"/>
      <c r="Z4" s="14"/>
      <c r="AA4" s="14"/>
      <c r="AB4" s="14"/>
      <c r="AC4" s="14"/>
      <c r="AD4" s="14"/>
      <c r="AE4" s="14"/>
      <c r="AF4" s="14"/>
      <c r="AG4" s="14"/>
      <c r="AH4" s="14"/>
      <c r="AI4" s="14"/>
      <c r="AJ4" s="14"/>
      <c r="AK4" s="14"/>
      <c r="AL4" s="14"/>
      <c r="AM4" s="14"/>
      <c r="AN4" s="14"/>
    </row>
    <row r="5" s="23" customFormat="1" ht="30" customHeight="1" spans="1:40">
      <c r="A5" s="26">
        <v>2</v>
      </c>
      <c r="B5" s="26" t="s">
        <v>165</v>
      </c>
      <c r="C5" s="20" t="s">
        <v>173</v>
      </c>
      <c r="D5" s="26" t="s">
        <v>167</v>
      </c>
      <c r="E5" s="26" t="s">
        <v>165</v>
      </c>
      <c r="F5" s="26" t="s">
        <v>169</v>
      </c>
      <c r="G5" s="26" t="s">
        <v>170</v>
      </c>
      <c r="H5" s="20" t="s">
        <v>171</v>
      </c>
      <c r="I5" s="20" t="s">
        <v>167</v>
      </c>
      <c r="J5" s="20" t="s">
        <v>167</v>
      </c>
      <c r="K5" s="20" t="s">
        <v>172</v>
      </c>
      <c r="L5" s="14"/>
      <c r="M5" s="14"/>
      <c r="N5" s="14"/>
      <c r="O5" s="14"/>
      <c r="P5" s="14"/>
      <c r="Q5" s="14"/>
      <c r="R5" s="14"/>
      <c r="S5" s="14"/>
      <c r="T5" s="14"/>
      <c r="U5" s="14"/>
      <c r="V5" s="14"/>
      <c r="W5" s="14"/>
      <c r="X5" s="14"/>
      <c r="Y5" s="14"/>
      <c r="Z5" s="14"/>
      <c r="AA5" s="14"/>
      <c r="AB5" s="14"/>
      <c r="AC5" s="14"/>
      <c r="AD5" s="14"/>
      <c r="AE5" s="14"/>
      <c r="AF5" s="14"/>
      <c r="AG5" s="14"/>
      <c r="AH5" s="14"/>
      <c r="AI5" s="14"/>
      <c r="AJ5" s="14"/>
      <c r="AK5" s="14"/>
      <c r="AL5" s="14"/>
      <c r="AM5" s="14"/>
      <c r="AN5" s="14"/>
    </row>
    <row r="6" s="23" customFormat="1" ht="30" customHeight="1" spans="1:40">
      <c r="A6" s="26">
        <v>3</v>
      </c>
      <c r="B6" s="26" t="s">
        <v>165</v>
      </c>
      <c r="C6" s="20" t="s">
        <v>173</v>
      </c>
      <c r="D6" s="26" t="s">
        <v>174</v>
      </c>
      <c r="E6" s="26" t="s">
        <v>167</v>
      </c>
      <c r="F6" s="26" t="s">
        <v>174</v>
      </c>
      <c r="G6" s="26" t="s">
        <v>170</v>
      </c>
      <c r="H6" s="20" t="s">
        <v>175</v>
      </c>
      <c r="I6" s="20" t="s">
        <v>167</v>
      </c>
      <c r="J6" s="20" t="s">
        <v>167</v>
      </c>
      <c r="K6" s="20" t="s">
        <v>172</v>
      </c>
      <c r="L6" s="14"/>
      <c r="M6" s="14"/>
      <c r="N6" s="14"/>
      <c r="O6" s="14"/>
      <c r="P6" s="14"/>
      <c r="Q6" s="14"/>
      <c r="R6" s="14"/>
      <c r="S6" s="14"/>
      <c r="T6" s="14"/>
      <c r="U6" s="14"/>
      <c r="V6" s="14"/>
      <c r="W6" s="14"/>
      <c r="X6" s="14"/>
      <c r="Y6" s="14"/>
      <c r="Z6" s="14"/>
      <c r="AA6" s="14"/>
      <c r="AB6" s="14"/>
      <c r="AC6" s="14"/>
      <c r="AD6" s="14"/>
      <c r="AE6" s="14"/>
      <c r="AF6" s="14"/>
      <c r="AG6" s="14"/>
      <c r="AH6" s="14"/>
      <c r="AI6" s="14"/>
      <c r="AJ6" s="14"/>
      <c r="AK6" s="14"/>
      <c r="AL6" s="14"/>
      <c r="AM6" s="14"/>
      <c r="AN6" s="14"/>
    </row>
    <row r="7" s="23" customFormat="1" ht="30" customHeight="1" spans="1:40">
      <c r="A7" s="26">
        <v>4</v>
      </c>
      <c r="B7" s="26" t="s">
        <v>165</v>
      </c>
      <c r="C7" s="20" t="s">
        <v>173</v>
      </c>
      <c r="D7" s="26" t="s">
        <v>176</v>
      </c>
      <c r="E7" s="26" t="s">
        <v>167</v>
      </c>
      <c r="F7" s="26" t="s">
        <v>177</v>
      </c>
      <c r="G7" s="26" t="s">
        <v>170</v>
      </c>
      <c r="H7" s="20" t="s">
        <v>175</v>
      </c>
      <c r="I7" s="20" t="s">
        <v>167</v>
      </c>
      <c r="J7" s="20" t="s">
        <v>167</v>
      </c>
      <c r="K7" s="20" t="s">
        <v>172</v>
      </c>
      <c r="L7" s="14"/>
      <c r="M7" s="14"/>
      <c r="N7" s="14"/>
      <c r="O7" s="14"/>
      <c r="P7" s="14"/>
      <c r="Q7" s="14"/>
      <c r="R7" s="14"/>
      <c r="S7" s="14"/>
      <c r="T7" s="14"/>
      <c r="U7" s="14"/>
      <c r="V7" s="14"/>
      <c r="W7" s="14"/>
      <c r="X7" s="14"/>
      <c r="Y7" s="14"/>
      <c r="Z7" s="14"/>
      <c r="AA7" s="14"/>
      <c r="AB7" s="14"/>
      <c r="AC7" s="14"/>
      <c r="AD7" s="14"/>
      <c r="AE7" s="14"/>
      <c r="AF7" s="14"/>
      <c r="AG7" s="14"/>
      <c r="AH7" s="14"/>
      <c r="AI7" s="14"/>
      <c r="AJ7" s="14"/>
      <c r="AK7" s="14"/>
      <c r="AL7" s="14"/>
      <c r="AM7" s="14"/>
      <c r="AN7" s="14"/>
    </row>
    <row r="8" s="24" customFormat="1" ht="30" customHeight="1" spans="1:40">
      <c r="A8" s="26">
        <v>5</v>
      </c>
      <c r="B8" s="26" t="s">
        <v>165</v>
      </c>
      <c r="C8" s="20" t="s">
        <v>173</v>
      </c>
      <c r="D8" s="26" t="s">
        <v>169</v>
      </c>
      <c r="E8" s="26" t="s">
        <v>167</v>
      </c>
      <c r="F8" s="26" t="s">
        <v>177</v>
      </c>
      <c r="G8" s="26" t="s">
        <v>170</v>
      </c>
      <c r="H8" s="20" t="s">
        <v>175</v>
      </c>
      <c r="I8" s="20" t="s">
        <v>167</v>
      </c>
      <c r="J8" s="20" t="s">
        <v>167</v>
      </c>
      <c r="K8" s="20" t="s">
        <v>172</v>
      </c>
      <c r="L8" s="27"/>
      <c r="M8" s="27"/>
      <c r="N8" s="27"/>
      <c r="O8" s="27"/>
      <c r="P8" s="27"/>
      <c r="Q8" s="27"/>
      <c r="R8" s="27"/>
      <c r="S8" s="27"/>
      <c r="T8" s="27"/>
      <c r="U8" s="27"/>
      <c r="V8" s="27"/>
      <c r="W8" s="27"/>
      <c r="X8" s="27"/>
      <c r="Y8" s="27"/>
      <c r="Z8" s="27"/>
      <c r="AA8" s="27"/>
      <c r="AB8" s="27"/>
      <c r="AC8" s="27"/>
      <c r="AD8" s="27"/>
      <c r="AE8" s="27"/>
      <c r="AF8" s="27"/>
      <c r="AG8" s="27"/>
      <c r="AH8" s="27"/>
      <c r="AI8" s="27"/>
      <c r="AJ8" s="27"/>
      <c r="AK8" s="27"/>
      <c r="AL8" s="27"/>
      <c r="AM8" s="27"/>
      <c r="AN8" s="27"/>
    </row>
    <row r="9" s="24" customFormat="1" ht="30" customHeight="1" spans="1:40">
      <c r="A9" s="26">
        <v>6</v>
      </c>
      <c r="B9" s="26" t="s">
        <v>165</v>
      </c>
      <c r="C9" s="20" t="s">
        <v>173</v>
      </c>
      <c r="D9" s="26" t="s">
        <v>169</v>
      </c>
      <c r="E9" s="26" t="s">
        <v>167</v>
      </c>
      <c r="F9" s="26" t="s">
        <v>177</v>
      </c>
      <c r="G9" s="26" t="s">
        <v>170</v>
      </c>
      <c r="H9" s="20" t="s">
        <v>175</v>
      </c>
      <c r="I9" s="26" t="s">
        <v>165</v>
      </c>
      <c r="J9" s="20" t="s">
        <v>167</v>
      </c>
      <c r="K9" s="20" t="s">
        <v>172</v>
      </c>
      <c r="L9" s="27"/>
      <c r="M9" s="27"/>
      <c r="N9" s="27"/>
      <c r="O9" s="27"/>
      <c r="P9" s="27"/>
      <c r="Q9" s="27"/>
      <c r="R9" s="27"/>
      <c r="S9" s="27"/>
      <c r="T9" s="27"/>
      <c r="U9" s="27"/>
      <c r="V9" s="27"/>
      <c r="W9" s="27"/>
      <c r="X9" s="27"/>
      <c r="Y9" s="27"/>
      <c r="Z9" s="27"/>
      <c r="AA9" s="27"/>
      <c r="AB9" s="27"/>
      <c r="AC9" s="27"/>
      <c r="AD9" s="27"/>
      <c r="AE9" s="27"/>
      <c r="AF9" s="27"/>
      <c r="AG9" s="27"/>
      <c r="AH9" s="27"/>
      <c r="AI9" s="27"/>
      <c r="AJ9" s="27"/>
      <c r="AK9" s="27"/>
      <c r="AL9" s="27"/>
      <c r="AM9" s="27"/>
      <c r="AN9" s="27"/>
    </row>
    <row r="10" s="24" customFormat="1" ht="30" customHeight="1" spans="1:40">
      <c r="A10" s="26">
        <v>7</v>
      </c>
      <c r="B10" s="26" t="s">
        <v>165</v>
      </c>
      <c r="C10" s="20" t="s">
        <v>173</v>
      </c>
      <c r="D10" s="26" t="s">
        <v>169</v>
      </c>
      <c r="E10" s="26" t="s">
        <v>167</v>
      </c>
      <c r="F10" s="26" t="s">
        <v>178</v>
      </c>
      <c r="G10" s="26" t="s">
        <v>170</v>
      </c>
      <c r="H10" s="20" t="s">
        <v>169</v>
      </c>
      <c r="I10" s="26" t="s">
        <v>165</v>
      </c>
      <c r="J10" s="20" t="s">
        <v>167</v>
      </c>
      <c r="K10" s="20" t="s">
        <v>172</v>
      </c>
      <c r="L10" s="27"/>
      <c r="M10" s="27"/>
      <c r="N10" s="27"/>
      <c r="O10" s="27"/>
      <c r="P10" s="27"/>
      <c r="Q10" s="27"/>
      <c r="R10" s="27"/>
      <c r="S10" s="27"/>
      <c r="T10" s="27"/>
      <c r="U10" s="27"/>
      <c r="V10" s="27"/>
      <c r="W10" s="27"/>
      <c r="X10" s="27"/>
      <c r="Y10" s="27"/>
      <c r="Z10" s="27"/>
      <c r="AA10" s="27"/>
      <c r="AB10" s="27"/>
      <c r="AC10" s="27"/>
      <c r="AD10" s="27"/>
      <c r="AE10" s="27"/>
      <c r="AF10" s="27"/>
      <c r="AG10" s="27"/>
      <c r="AH10" s="27"/>
      <c r="AI10" s="27"/>
      <c r="AJ10" s="27"/>
      <c r="AK10" s="27"/>
      <c r="AL10" s="27"/>
      <c r="AM10" s="27"/>
      <c r="AN10" s="27"/>
    </row>
    <row r="11" s="24" customFormat="1" ht="30" customHeight="1" spans="1:40">
      <c r="A11" s="26">
        <v>8</v>
      </c>
      <c r="B11" s="26" t="s">
        <v>165</v>
      </c>
      <c r="C11" s="20" t="s">
        <v>173</v>
      </c>
      <c r="D11" s="26" t="s">
        <v>169</v>
      </c>
      <c r="E11" s="26" t="s">
        <v>167</v>
      </c>
      <c r="F11" s="26" t="s">
        <v>169</v>
      </c>
      <c r="G11" s="26" t="s">
        <v>170</v>
      </c>
      <c r="H11" s="20" t="s">
        <v>169</v>
      </c>
      <c r="I11" s="20" t="s">
        <v>167</v>
      </c>
      <c r="J11" s="20" t="s">
        <v>167</v>
      </c>
      <c r="K11" s="20" t="s">
        <v>172</v>
      </c>
      <c r="L11" s="27"/>
      <c r="M11" s="27"/>
      <c r="N11" s="27"/>
      <c r="O11" s="27"/>
      <c r="P11" s="27"/>
      <c r="Q11" s="27"/>
      <c r="R11" s="27"/>
      <c r="S11" s="27"/>
      <c r="T11" s="27"/>
      <c r="U11" s="27"/>
      <c r="V11" s="27"/>
      <c r="W11" s="27"/>
      <c r="X11" s="27"/>
      <c r="Y11" s="27"/>
      <c r="Z11" s="27"/>
      <c r="AA11" s="27"/>
      <c r="AB11" s="27"/>
      <c r="AC11" s="27"/>
      <c r="AD11" s="27"/>
      <c r="AE11" s="27"/>
      <c r="AF11" s="27"/>
      <c r="AG11" s="27"/>
      <c r="AH11" s="27"/>
      <c r="AI11" s="27"/>
      <c r="AJ11" s="27"/>
      <c r="AK11" s="27"/>
      <c r="AL11" s="27"/>
      <c r="AM11" s="27"/>
      <c r="AN11" s="27"/>
    </row>
    <row r="12" s="24" customFormat="1" ht="30" customHeight="1" spans="1:40">
      <c r="A12" s="26">
        <v>9</v>
      </c>
      <c r="B12" s="26" t="s">
        <v>165</v>
      </c>
      <c r="C12" s="20" t="s">
        <v>173</v>
      </c>
      <c r="D12" s="26" t="s">
        <v>174</v>
      </c>
      <c r="E12" s="26" t="s">
        <v>167</v>
      </c>
      <c r="F12" s="20" t="s">
        <v>179</v>
      </c>
      <c r="G12" s="26" t="s">
        <v>170</v>
      </c>
      <c r="H12" s="20" t="s">
        <v>175</v>
      </c>
      <c r="I12" s="20" t="s">
        <v>167</v>
      </c>
      <c r="J12" s="20" t="s">
        <v>167</v>
      </c>
      <c r="K12" s="20" t="s">
        <v>172</v>
      </c>
      <c r="L12" s="27"/>
      <c r="M12" s="27"/>
      <c r="N12" s="27"/>
      <c r="O12" s="27"/>
      <c r="P12" s="27"/>
      <c r="Q12" s="27"/>
      <c r="R12" s="27"/>
      <c r="S12" s="27"/>
      <c r="T12" s="27"/>
      <c r="U12" s="27"/>
      <c r="V12" s="27"/>
      <c r="W12" s="27"/>
      <c r="X12" s="27"/>
      <c r="Y12" s="27"/>
      <c r="Z12" s="27"/>
      <c r="AA12" s="27"/>
      <c r="AB12" s="27"/>
      <c r="AC12" s="27"/>
      <c r="AD12" s="27"/>
      <c r="AE12" s="27"/>
      <c r="AF12" s="27"/>
      <c r="AG12" s="27"/>
      <c r="AH12" s="27"/>
      <c r="AI12" s="27"/>
      <c r="AJ12" s="27"/>
      <c r="AK12" s="27"/>
      <c r="AL12" s="27"/>
      <c r="AM12" s="27"/>
      <c r="AN12" s="27"/>
    </row>
    <row r="13" s="24" customFormat="1" ht="30" customHeight="1" spans="1:40">
      <c r="A13" s="26">
        <v>10</v>
      </c>
      <c r="B13" s="26" t="s">
        <v>165</v>
      </c>
      <c r="C13" s="20" t="s">
        <v>173</v>
      </c>
      <c r="D13" s="26" t="s">
        <v>169</v>
      </c>
      <c r="E13" s="26" t="s">
        <v>167</v>
      </c>
      <c r="F13" s="26" t="s">
        <v>169</v>
      </c>
      <c r="G13" s="26" t="s">
        <v>170</v>
      </c>
      <c r="H13" s="20" t="s">
        <v>175</v>
      </c>
      <c r="I13" s="20" t="s">
        <v>167</v>
      </c>
      <c r="J13" s="20" t="s">
        <v>167</v>
      </c>
      <c r="K13" s="20" t="s">
        <v>172</v>
      </c>
      <c r="L13" s="27"/>
      <c r="M13" s="27"/>
      <c r="N13" s="27"/>
      <c r="O13" s="27"/>
      <c r="P13" s="27"/>
      <c r="Q13" s="27"/>
      <c r="R13" s="27"/>
      <c r="S13" s="27"/>
      <c r="T13" s="27"/>
      <c r="U13" s="27"/>
      <c r="V13" s="27"/>
      <c r="W13" s="27"/>
      <c r="X13" s="27"/>
      <c r="Y13" s="27"/>
      <c r="Z13" s="27"/>
      <c r="AA13" s="27"/>
      <c r="AB13" s="27"/>
      <c r="AC13" s="27"/>
      <c r="AD13" s="27"/>
      <c r="AE13" s="27"/>
      <c r="AF13" s="27"/>
      <c r="AG13" s="27"/>
      <c r="AH13" s="27"/>
      <c r="AI13" s="27"/>
      <c r="AJ13" s="27"/>
      <c r="AK13" s="27"/>
      <c r="AL13" s="27"/>
      <c r="AM13" s="27"/>
      <c r="AN13" s="27"/>
    </row>
    <row r="14" s="24" customFormat="1" ht="30" customHeight="1" spans="1:40">
      <c r="A14" s="26">
        <v>11</v>
      </c>
      <c r="B14" s="26" t="s">
        <v>165</v>
      </c>
      <c r="C14" s="20" t="s">
        <v>173</v>
      </c>
      <c r="D14" s="26" t="s">
        <v>169</v>
      </c>
      <c r="E14" s="26" t="s">
        <v>180</v>
      </c>
      <c r="F14" s="20" t="s">
        <v>179</v>
      </c>
      <c r="G14" s="26" t="s">
        <v>170</v>
      </c>
      <c r="H14" s="20" t="s">
        <v>181</v>
      </c>
      <c r="I14" s="20" t="s">
        <v>167</v>
      </c>
      <c r="J14" s="20" t="s">
        <v>167</v>
      </c>
      <c r="K14" s="20" t="s">
        <v>172</v>
      </c>
      <c r="L14" s="27"/>
      <c r="M14" s="27"/>
      <c r="N14" s="27"/>
      <c r="O14" s="27"/>
      <c r="P14" s="27"/>
      <c r="Q14" s="27"/>
      <c r="R14" s="27"/>
      <c r="S14" s="27"/>
      <c r="T14" s="27"/>
      <c r="U14" s="27"/>
      <c r="V14" s="27"/>
      <c r="W14" s="27"/>
      <c r="X14" s="27"/>
      <c r="Y14" s="27"/>
      <c r="Z14" s="27"/>
      <c r="AA14" s="27"/>
      <c r="AB14" s="27"/>
      <c r="AC14" s="27"/>
      <c r="AD14" s="27"/>
      <c r="AE14" s="27"/>
      <c r="AF14" s="27"/>
      <c r="AG14" s="27"/>
      <c r="AH14" s="27"/>
      <c r="AI14" s="27"/>
      <c r="AJ14" s="27"/>
      <c r="AK14" s="27"/>
      <c r="AL14" s="27"/>
      <c r="AM14" s="27"/>
      <c r="AN14" s="27"/>
    </row>
    <row r="15" s="24" customFormat="1" ht="30" customHeight="1" spans="1:40">
      <c r="A15" s="26">
        <v>12</v>
      </c>
      <c r="B15" s="26" t="s">
        <v>165</v>
      </c>
      <c r="C15" s="20" t="s">
        <v>173</v>
      </c>
      <c r="D15" s="26" t="s">
        <v>165</v>
      </c>
      <c r="E15" s="26" t="s">
        <v>167</v>
      </c>
      <c r="F15" s="20" t="s">
        <v>179</v>
      </c>
      <c r="G15" s="20" t="s">
        <v>169</v>
      </c>
      <c r="H15" s="20" t="s">
        <v>182</v>
      </c>
      <c r="I15" s="26" t="s">
        <v>183</v>
      </c>
      <c r="J15" s="20" t="s">
        <v>167</v>
      </c>
      <c r="K15" s="20" t="s">
        <v>172</v>
      </c>
      <c r="L15" s="27"/>
      <c r="M15" s="27"/>
      <c r="N15" s="27"/>
      <c r="O15" s="27"/>
      <c r="P15" s="27"/>
      <c r="Q15" s="27"/>
      <c r="R15" s="27"/>
      <c r="S15" s="27"/>
      <c r="T15" s="27"/>
      <c r="U15" s="27"/>
      <c r="V15" s="27"/>
      <c r="W15" s="27"/>
      <c r="X15" s="27"/>
      <c r="Y15" s="27"/>
      <c r="Z15" s="27"/>
      <c r="AA15" s="27"/>
      <c r="AB15" s="27"/>
      <c r="AC15" s="27"/>
      <c r="AD15" s="27"/>
      <c r="AE15" s="27"/>
      <c r="AF15" s="27"/>
      <c r="AG15" s="27"/>
      <c r="AH15" s="27"/>
      <c r="AI15" s="27"/>
      <c r="AJ15" s="27"/>
      <c r="AK15" s="27"/>
      <c r="AL15" s="27"/>
      <c r="AM15" s="27"/>
      <c r="AN15" s="27"/>
    </row>
    <row r="16" s="24" customFormat="1" ht="30" customHeight="1" spans="1:40">
      <c r="A16" s="26">
        <v>13</v>
      </c>
      <c r="B16" s="26" t="s">
        <v>165</v>
      </c>
      <c r="C16" s="20" t="s">
        <v>173</v>
      </c>
      <c r="D16" s="26" t="s">
        <v>165</v>
      </c>
      <c r="E16" s="26" t="s">
        <v>167</v>
      </c>
      <c r="F16" s="20" t="s">
        <v>179</v>
      </c>
      <c r="G16" s="20" t="s">
        <v>169</v>
      </c>
      <c r="H16" s="20" t="s">
        <v>169</v>
      </c>
      <c r="I16" s="20" t="s">
        <v>167</v>
      </c>
      <c r="J16" s="20" t="s">
        <v>167</v>
      </c>
      <c r="K16" s="20" t="s">
        <v>172</v>
      </c>
      <c r="L16" s="27"/>
      <c r="M16" s="27"/>
      <c r="N16" s="27"/>
      <c r="O16" s="27"/>
      <c r="P16" s="27"/>
      <c r="Q16" s="27"/>
      <c r="R16" s="27"/>
      <c r="S16" s="27"/>
      <c r="T16" s="27"/>
      <c r="U16" s="27"/>
      <c r="V16" s="27"/>
      <c r="W16" s="27"/>
      <c r="X16" s="27"/>
      <c r="Y16" s="27"/>
      <c r="Z16" s="27"/>
      <c r="AA16" s="27"/>
      <c r="AB16" s="27"/>
      <c r="AC16" s="27"/>
      <c r="AD16" s="27"/>
      <c r="AE16" s="27"/>
      <c r="AF16" s="27"/>
      <c r="AG16" s="27"/>
      <c r="AH16" s="27"/>
      <c r="AI16" s="27"/>
      <c r="AJ16" s="27"/>
      <c r="AK16" s="27"/>
      <c r="AL16" s="27"/>
      <c r="AM16" s="27"/>
      <c r="AN16" s="27"/>
    </row>
    <row r="17" s="24" customFormat="1" ht="30" customHeight="1" spans="1:40">
      <c r="A17" s="26">
        <v>14</v>
      </c>
      <c r="B17" s="26" t="s">
        <v>165</v>
      </c>
      <c r="C17" s="20" t="s">
        <v>173</v>
      </c>
      <c r="D17" s="26" t="s">
        <v>165</v>
      </c>
      <c r="E17" s="26" t="s">
        <v>167</v>
      </c>
      <c r="F17" s="20" t="s">
        <v>179</v>
      </c>
      <c r="G17" s="26" t="s">
        <v>170</v>
      </c>
      <c r="H17" s="20" t="s">
        <v>184</v>
      </c>
      <c r="I17" s="26" t="s">
        <v>185</v>
      </c>
      <c r="J17" s="20" t="s">
        <v>167</v>
      </c>
      <c r="K17" s="20" t="s">
        <v>172</v>
      </c>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c r="AL17" s="27"/>
      <c r="AM17" s="27"/>
      <c r="AN17" s="27"/>
    </row>
    <row r="18" s="24" customFormat="1" ht="30" customHeight="1" spans="1:40">
      <c r="A18" s="26">
        <v>15</v>
      </c>
      <c r="B18" s="26" t="s">
        <v>165</v>
      </c>
      <c r="C18" s="20" t="s">
        <v>173</v>
      </c>
      <c r="D18" s="26" t="s">
        <v>165</v>
      </c>
      <c r="E18" s="26" t="s">
        <v>167</v>
      </c>
      <c r="F18" s="20" t="s">
        <v>179</v>
      </c>
      <c r="G18" s="26" t="s">
        <v>170</v>
      </c>
      <c r="H18" s="20" t="s">
        <v>184</v>
      </c>
      <c r="I18" s="26" t="s">
        <v>185</v>
      </c>
      <c r="J18" s="20" t="s">
        <v>167</v>
      </c>
      <c r="K18" s="20" t="s">
        <v>172</v>
      </c>
      <c r="L18" s="27"/>
      <c r="M18" s="27"/>
      <c r="N18" s="27"/>
      <c r="O18" s="27"/>
      <c r="P18" s="27"/>
      <c r="Q18" s="27"/>
      <c r="R18" s="27"/>
      <c r="S18" s="27"/>
      <c r="T18" s="27"/>
      <c r="U18" s="27"/>
      <c r="V18" s="27"/>
      <c r="W18" s="27"/>
      <c r="X18" s="27"/>
      <c r="Y18" s="27"/>
      <c r="Z18" s="27"/>
      <c r="AA18" s="27"/>
      <c r="AB18" s="27"/>
      <c r="AC18" s="27"/>
      <c r="AD18" s="27"/>
      <c r="AE18" s="27"/>
      <c r="AF18" s="27"/>
      <c r="AG18" s="27"/>
      <c r="AH18" s="27"/>
      <c r="AI18" s="27"/>
      <c r="AJ18" s="27"/>
      <c r="AK18" s="27"/>
      <c r="AL18" s="27"/>
      <c r="AM18" s="27"/>
      <c r="AN18" s="27"/>
    </row>
    <row r="19" s="24" customFormat="1" ht="30" customHeight="1" spans="1:40">
      <c r="A19" s="26">
        <v>16</v>
      </c>
      <c r="B19" s="26" t="s">
        <v>165</v>
      </c>
      <c r="C19" s="20" t="s">
        <v>173</v>
      </c>
      <c r="D19" s="26" t="s">
        <v>165</v>
      </c>
      <c r="E19" s="26" t="s">
        <v>167</v>
      </c>
      <c r="F19" s="20" t="s">
        <v>179</v>
      </c>
      <c r="G19" s="26" t="s">
        <v>170</v>
      </c>
      <c r="H19" s="20" t="s">
        <v>184</v>
      </c>
      <c r="I19" s="26" t="s">
        <v>185</v>
      </c>
      <c r="J19" s="20" t="s">
        <v>167</v>
      </c>
      <c r="K19" s="20" t="s">
        <v>172</v>
      </c>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c r="AK19" s="27"/>
      <c r="AL19" s="27"/>
      <c r="AM19" s="27"/>
      <c r="AN19" s="27"/>
    </row>
    <row r="20" s="24" customFormat="1" ht="30" customHeight="1" spans="1:40">
      <c r="A20" s="26">
        <v>17</v>
      </c>
      <c r="B20" s="26" t="s">
        <v>165</v>
      </c>
      <c r="C20" s="20" t="s">
        <v>173</v>
      </c>
      <c r="D20" s="26" t="s">
        <v>165</v>
      </c>
      <c r="E20" s="26" t="s">
        <v>167</v>
      </c>
      <c r="F20" s="20" t="s">
        <v>179</v>
      </c>
      <c r="G20" s="26" t="s">
        <v>170</v>
      </c>
      <c r="H20" s="20" t="s">
        <v>184</v>
      </c>
      <c r="I20" s="26" t="s">
        <v>185</v>
      </c>
      <c r="J20" s="20" t="s">
        <v>167</v>
      </c>
      <c r="K20" s="20" t="s">
        <v>172</v>
      </c>
      <c r="L20" s="27"/>
      <c r="M20" s="27"/>
      <c r="N20" s="27"/>
      <c r="O20" s="27"/>
      <c r="P20" s="27"/>
      <c r="Q20" s="27"/>
      <c r="R20" s="27"/>
      <c r="S20" s="27"/>
      <c r="T20" s="27"/>
      <c r="U20" s="27"/>
      <c r="V20" s="27"/>
      <c r="W20" s="27"/>
      <c r="X20" s="27"/>
      <c r="Y20" s="27"/>
      <c r="Z20" s="27"/>
      <c r="AA20" s="27"/>
      <c r="AB20" s="27"/>
      <c r="AC20" s="27"/>
      <c r="AD20" s="27"/>
      <c r="AE20" s="27"/>
      <c r="AF20" s="27"/>
      <c r="AG20" s="27"/>
      <c r="AH20" s="27"/>
      <c r="AI20" s="27"/>
      <c r="AJ20" s="27"/>
      <c r="AK20" s="27"/>
      <c r="AL20" s="27"/>
      <c r="AM20" s="27"/>
      <c r="AN20" s="27"/>
    </row>
    <row r="21" s="24" customFormat="1" ht="30" customHeight="1" spans="1:40">
      <c r="A21" s="26">
        <v>18</v>
      </c>
      <c r="B21" s="26" t="s">
        <v>165</v>
      </c>
      <c r="C21" s="20" t="s">
        <v>173</v>
      </c>
      <c r="D21" s="26" t="s">
        <v>174</v>
      </c>
      <c r="E21" s="26" t="s">
        <v>167</v>
      </c>
      <c r="F21" s="26" t="s">
        <v>169</v>
      </c>
      <c r="G21" s="26" t="s">
        <v>170</v>
      </c>
      <c r="H21" s="20" t="s">
        <v>169</v>
      </c>
      <c r="I21" s="20" t="s">
        <v>167</v>
      </c>
      <c r="J21" s="20" t="s">
        <v>167</v>
      </c>
      <c r="K21" s="20" t="s">
        <v>172</v>
      </c>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c r="AL21" s="27"/>
      <c r="AM21" s="27"/>
      <c r="AN21" s="27"/>
    </row>
    <row r="22" s="23" customFormat="1" ht="30" customHeight="1" spans="1:40">
      <c r="A22" s="26">
        <v>19</v>
      </c>
      <c r="B22" s="26" t="s">
        <v>165</v>
      </c>
      <c r="C22" s="20" t="s">
        <v>173</v>
      </c>
      <c r="D22" s="26" t="s">
        <v>176</v>
      </c>
      <c r="E22" s="26" t="s">
        <v>167</v>
      </c>
      <c r="F22" s="26" t="s">
        <v>177</v>
      </c>
      <c r="G22" s="26" t="s">
        <v>170</v>
      </c>
      <c r="H22" s="20" t="s">
        <v>186</v>
      </c>
      <c r="I22" s="20" t="s">
        <v>167</v>
      </c>
      <c r="J22" s="20" t="s">
        <v>167</v>
      </c>
      <c r="K22" s="20" t="s">
        <v>172</v>
      </c>
      <c r="L22" s="14"/>
      <c r="M22" s="14"/>
      <c r="N22" s="14"/>
      <c r="O22" s="14"/>
      <c r="P22" s="14"/>
      <c r="Q22" s="14"/>
      <c r="R22" s="14"/>
      <c r="S22" s="14"/>
      <c r="T22" s="14"/>
      <c r="U22" s="14"/>
      <c r="V22" s="14"/>
      <c r="W22" s="14"/>
      <c r="X22" s="14"/>
      <c r="Y22" s="14"/>
      <c r="Z22" s="14"/>
      <c r="AA22" s="14"/>
      <c r="AB22" s="14"/>
      <c r="AC22" s="14"/>
      <c r="AD22" s="14"/>
      <c r="AE22" s="14"/>
      <c r="AF22" s="14"/>
      <c r="AG22" s="14"/>
      <c r="AH22" s="14"/>
      <c r="AI22" s="14"/>
      <c r="AJ22" s="14"/>
      <c r="AK22" s="14"/>
      <c r="AL22" s="14"/>
      <c r="AM22" s="14"/>
      <c r="AN22" s="14"/>
    </row>
    <row r="23" s="23" customFormat="1" ht="30" customHeight="1" spans="1:40">
      <c r="A23" s="26">
        <v>20</v>
      </c>
      <c r="B23" s="26" t="s">
        <v>165</v>
      </c>
      <c r="C23" s="20" t="s">
        <v>173</v>
      </c>
      <c r="D23" s="26" t="s">
        <v>174</v>
      </c>
      <c r="E23" s="26" t="s">
        <v>167</v>
      </c>
      <c r="F23" s="26" t="s">
        <v>169</v>
      </c>
      <c r="G23" s="20" t="s">
        <v>169</v>
      </c>
      <c r="H23" s="20" t="s">
        <v>186</v>
      </c>
      <c r="I23" s="26" t="s">
        <v>169</v>
      </c>
      <c r="J23" s="20" t="s">
        <v>167</v>
      </c>
      <c r="K23" s="20" t="s">
        <v>172</v>
      </c>
      <c r="L23" s="14"/>
      <c r="M23" s="14"/>
      <c r="N23" s="14"/>
      <c r="O23" s="14"/>
      <c r="P23" s="14"/>
      <c r="Q23" s="14"/>
      <c r="R23" s="14"/>
      <c r="S23" s="14"/>
      <c r="T23" s="14"/>
      <c r="U23" s="14"/>
      <c r="V23" s="14"/>
      <c r="W23" s="14"/>
      <c r="X23" s="14"/>
      <c r="Y23" s="14"/>
      <c r="Z23" s="14"/>
      <c r="AA23" s="14"/>
      <c r="AB23" s="14"/>
      <c r="AC23" s="14"/>
      <c r="AD23" s="14"/>
      <c r="AE23" s="14"/>
      <c r="AF23" s="14"/>
      <c r="AG23" s="14"/>
      <c r="AH23" s="14"/>
      <c r="AI23" s="14"/>
      <c r="AJ23" s="14"/>
      <c r="AK23" s="14"/>
      <c r="AL23" s="14"/>
      <c r="AM23" s="14"/>
      <c r="AN23" s="14"/>
    </row>
  </sheetData>
  <mergeCells count="2">
    <mergeCell ref="C1:I1"/>
    <mergeCell ref="A2:K2"/>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AN9"/>
  <sheetViews>
    <sheetView workbookViewId="0">
      <selection activeCell="M6" sqref="M6"/>
    </sheetView>
  </sheetViews>
  <sheetFormatPr defaultColWidth="10.825" defaultRowHeight="15.6" customHeight="1"/>
  <cols>
    <col min="1" max="1" width="10.5" style="1" customWidth="1"/>
    <col min="2" max="2" width="10.3333333333333" style="1" customWidth="1"/>
    <col min="3" max="3" width="17" style="1" customWidth="1"/>
    <col min="4" max="4" width="11.1666666666667" style="1" customWidth="1"/>
    <col min="5" max="5" width="13.825" style="1" customWidth="1"/>
    <col min="6" max="6" width="11.8333333333333" style="1" customWidth="1"/>
    <col min="7" max="7" width="8.83333333333333" style="1" customWidth="1"/>
    <col min="8" max="8" width="18.1666666666667" style="1" customWidth="1"/>
    <col min="9" max="9" width="10.825" style="1"/>
    <col min="10" max="10" width="10.5" style="1" customWidth="1"/>
    <col min="11" max="11" width="9.325" style="1" customWidth="1"/>
    <col min="12" max="40" width="10.825" style="1"/>
  </cols>
  <sheetData>
    <row r="1" s="12" customFormat="1" ht="15" customHeight="1" spans="1:7">
      <c r="A1" s="12" t="s">
        <v>187</v>
      </c>
      <c r="B1" s="17"/>
      <c r="C1" s="17"/>
      <c r="D1" s="17"/>
      <c r="E1" s="17"/>
      <c r="F1" s="17"/>
      <c r="G1" s="17"/>
    </row>
    <row r="2" s="13" customFormat="1" ht="45" customHeight="1" spans="1:11">
      <c r="A2" s="18" t="s">
        <v>188</v>
      </c>
      <c r="B2" s="18"/>
      <c r="C2" s="18"/>
      <c r="D2" s="18"/>
      <c r="E2" s="18"/>
      <c r="F2" s="18"/>
      <c r="G2" s="18"/>
      <c r="H2" s="18"/>
      <c r="I2" s="18"/>
      <c r="J2" s="18"/>
      <c r="K2" s="18"/>
    </row>
    <row r="3" s="14" customFormat="1" ht="80" customHeight="1" spans="1:11">
      <c r="A3" s="19" t="s">
        <v>189</v>
      </c>
      <c r="B3" s="19" t="s">
        <v>155</v>
      </c>
      <c r="C3" s="19" t="s">
        <v>156</v>
      </c>
      <c r="D3" s="19" t="s">
        <v>157</v>
      </c>
      <c r="E3" s="19" t="s">
        <v>158</v>
      </c>
      <c r="F3" s="19" t="s">
        <v>159</v>
      </c>
      <c r="G3" s="19" t="s">
        <v>160</v>
      </c>
      <c r="H3" s="19" t="s">
        <v>161</v>
      </c>
      <c r="I3" s="19" t="s">
        <v>162</v>
      </c>
      <c r="J3" s="19" t="s">
        <v>163</v>
      </c>
      <c r="K3" s="19" t="s">
        <v>164</v>
      </c>
    </row>
    <row r="4" s="15" customFormat="1" ht="80" customHeight="1" spans="1:40">
      <c r="A4" s="19"/>
      <c r="B4" s="20" t="s">
        <v>190</v>
      </c>
      <c r="C4" s="20" t="s">
        <v>191</v>
      </c>
      <c r="D4" s="20" t="s">
        <v>192</v>
      </c>
      <c r="E4" s="20" t="s">
        <v>193</v>
      </c>
      <c r="F4" s="20" t="s">
        <v>194</v>
      </c>
      <c r="G4" s="20" t="s">
        <v>195</v>
      </c>
      <c r="H4" s="20" t="s">
        <v>196</v>
      </c>
      <c r="I4" s="20" t="s">
        <v>197</v>
      </c>
      <c r="J4" s="20" t="s">
        <v>198</v>
      </c>
      <c r="K4" s="20" t="s">
        <v>199</v>
      </c>
      <c r="L4" s="14"/>
      <c r="M4" s="14"/>
      <c r="N4" s="14"/>
      <c r="O4" s="14"/>
      <c r="P4" s="14"/>
      <c r="Q4" s="14"/>
      <c r="R4" s="14"/>
      <c r="S4" s="14"/>
      <c r="T4" s="14"/>
      <c r="U4" s="14"/>
      <c r="V4" s="14"/>
      <c r="W4" s="14"/>
      <c r="X4" s="14"/>
      <c r="Y4" s="14"/>
      <c r="Z4" s="14"/>
      <c r="AA4" s="14"/>
      <c r="AB4" s="14"/>
      <c r="AC4" s="14"/>
      <c r="AD4" s="14"/>
      <c r="AE4" s="14"/>
      <c r="AF4" s="14"/>
      <c r="AG4" s="14"/>
      <c r="AH4" s="14"/>
      <c r="AI4" s="14"/>
      <c r="AJ4" s="14"/>
      <c r="AK4" s="14"/>
      <c r="AL4" s="14"/>
      <c r="AM4" s="14"/>
      <c r="AN4" s="14"/>
    </row>
    <row r="5" s="15" customFormat="1" ht="80" customHeight="1" spans="1:40">
      <c r="A5" s="19"/>
      <c r="B5" s="20"/>
      <c r="C5" s="20" t="s">
        <v>200</v>
      </c>
      <c r="D5" s="20" t="s">
        <v>201</v>
      </c>
      <c r="E5" s="20" t="s">
        <v>202</v>
      </c>
      <c r="F5" s="20" t="s">
        <v>203</v>
      </c>
      <c r="G5" s="20" t="s">
        <v>204</v>
      </c>
      <c r="H5" s="20" t="s">
        <v>205</v>
      </c>
      <c r="I5" s="20" t="s">
        <v>206</v>
      </c>
      <c r="J5" s="20"/>
      <c r="K5" s="20"/>
      <c r="L5" s="14"/>
      <c r="M5" s="14"/>
      <c r="N5" s="14"/>
      <c r="O5" s="14"/>
      <c r="P5" s="14"/>
      <c r="Q5" s="14"/>
      <c r="R5" s="14"/>
      <c r="S5" s="14"/>
      <c r="T5" s="14"/>
      <c r="U5" s="14"/>
      <c r="V5" s="14"/>
      <c r="W5" s="14"/>
      <c r="X5" s="14"/>
      <c r="Y5" s="14"/>
      <c r="Z5" s="14"/>
      <c r="AA5" s="14"/>
      <c r="AB5" s="14"/>
      <c r="AC5" s="14"/>
      <c r="AD5" s="14"/>
      <c r="AE5" s="14"/>
      <c r="AF5" s="14"/>
      <c r="AG5" s="14"/>
      <c r="AH5" s="14"/>
      <c r="AI5" s="14"/>
      <c r="AJ5" s="14"/>
      <c r="AK5" s="14"/>
      <c r="AL5" s="14"/>
      <c r="AM5" s="14"/>
      <c r="AN5" s="14"/>
    </row>
    <row r="6" s="15" customFormat="1" ht="80" customHeight="1" spans="1:40">
      <c r="A6" s="19"/>
      <c r="B6" s="20"/>
      <c r="C6" s="20"/>
      <c r="D6" s="20" t="s">
        <v>207</v>
      </c>
      <c r="E6" s="20" t="s">
        <v>208</v>
      </c>
      <c r="F6" s="20" t="s">
        <v>209</v>
      </c>
      <c r="G6" s="20"/>
      <c r="H6" s="20" t="s">
        <v>210</v>
      </c>
      <c r="I6" s="20" t="s">
        <v>211</v>
      </c>
      <c r="J6" s="20"/>
      <c r="K6" s="20"/>
      <c r="L6" s="14"/>
      <c r="M6" s="14"/>
      <c r="N6" s="14"/>
      <c r="O6" s="14"/>
      <c r="P6" s="14"/>
      <c r="Q6" s="14"/>
      <c r="R6" s="14"/>
      <c r="S6" s="14"/>
      <c r="T6" s="14"/>
      <c r="U6" s="14"/>
      <c r="V6" s="14"/>
      <c r="W6" s="14"/>
      <c r="X6" s="14"/>
      <c r="Y6" s="14"/>
      <c r="Z6" s="14"/>
      <c r="AA6" s="14"/>
      <c r="AB6" s="14"/>
      <c r="AC6" s="14"/>
      <c r="AD6" s="14"/>
      <c r="AE6" s="14"/>
      <c r="AF6" s="14"/>
      <c r="AG6" s="14"/>
      <c r="AH6" s="14"/>
      <c r="AI6" s="14"/>
      <c r="AJ6" s="14"/>
      <c r="AK6" s="14"/>
      <c r="AL6" s="14"/>
      <c r="AM6" s="14"/>
      <c r="AN6" s="14"/>
    </row>
    <row r="7" s="16" customFormat="1" ht="80" customHeight="1" spans="1:40">
      <c r="A7" s="19"/>
      <c r="B7" s="21"/>
      <c r="C7" s="21"/>
      <c r="D7" s="20" t="s">
        <v>212</v>
      </c>
      <c r="E7" s="21"/>
      <c r="F7" s="20" t="s">
        <v>213</v>
      </c>
      <c r="G7" s="21"/>
      <c r="H7" s="20" t="s">
        <v>214</v>
      </c>
      <c r="I7" s="21"/>
      <c r="J7" s="21"/>
      <c r="K7" s="21"/>
      <c r="L7" s="14"/>
      <c r="M7" s="14"/>
      <c r="N7" s="14"/>
      <c r="O7" s="14"/>
      <c r="P7" s="14"/>
      <c r="Q7" s="14"/>
      <c r="R7" s="14"/>
      <c r="S7" s="14"/>
      <c r="T7" s="14"/>
      <c r="U7" s="14"/>
      <c r="V7" s="14"/>
      <c r="W7" s="14"/>
      <c r="X7" s="14"/>
      <c r="Y7" s="14"/>
      <c r="Z7" s="14"/>
      <c r="AA7" s="14"/>
      <c r="AB7" s="14"/>
      <c r="AC7" s="14"/>
      <c r="AD7" s="14"/>
      <c r="AE7" s="14"/>
      <c r="AF7" s="14"/>
      <c r="AG7" s="14"/>
      <c r="AH7" s="14"/>
      <c r="AI7" s="14"/>
      <c r="AJ7" s="14"/>
      <c r="AK7" s="14"/>
      <c r="AL7" s="14"/>
      <c r="AM7" s="14"/>
      <c r="AN7" s="14"/>
    </row>
    <row r="8" s="16" customFormat="1" ht="80" customHeight="1" spans="1:40">
      <c r="A8" s="19"/>
      <c r="B8" s="21"/>
      <c r="C8" s="21"/>
      <c r="D8" s="21"/>
      <c r="E8" s="21"/>
      <c r="F8" s="20"/>
      <c r="G8" s="21"/>
      <c r="H8" s="20" t="s">
        <v>215</v>
      </c>
      <c r="I8" s="21"/>
      <c r="J8" s="21"/>
      <c r="K8" s="21"/>
      <c r="L8" s="14"/>
      <c r="M8" s="14"/>
      <c r="N8" s="14"/>
      <c r="O8" s="14"/>
      <c r="P8" s="14"/>
      <c r="Q8" s="14"/>
      <c r="R8" s="14"/>
      <c r="S8" s="14"/>
      <c r="T8" s="14"/>
      <c r="U8" s="14"/>
      <c r="V8" s="14"/>
      <c r="W8" s="14"/>
      <c r="X8" s="14"/>
      <c r="Y8" s="14"/>
      <c r="Z8" s="14"/>
      <c r="AA8" s="14"/>
      <c r="AB8" s="14"/>
      <c r="AC8" s="14"/>
      <c r="AD8" s="14"/>
      <c r="AE8" s="14"/>
      <c r="AF8" s="14"/>
      <c r="AG8" s="14"/>
      <c r="AH8" s="14"/>
      <c r="AI8" s="14"/>
      <c r="AJ8" s="14"/>
      <c r="AK8" s="14"/>
      <c r="AL8" s="14"/>
      <c r="AM8" s="14"/>
      <c r="AN8" s="14"/>
    </row>
    <row r="9" s="16" customFormat="1" ht="80" customHeight="1" spans="1:40">
      <c r="A9" s="19"/>
      <c r="B9" s="21"/>
      <c r="C9" s="21"/>
      <c r="D9" s="21"/>
      <c r="E9" s="21"/>
      <c r="F9" s="20"/>
      <c r="G9" s="21"/>
      <c r="H9" s="20" t="s">
        <v>216</v>
      </c>
      <c r="I9" s="21"/>
      <c r="J9" s="21"/>
      <c r="K9" s="21"/>
      <c r="L9" s="14"/>
      <c r="M9" s="14"/>
      <c r="N9" s="14"/>
      <c r="O9" s="14"/>
      <c r="P9" s="14"/>
      <c r="Q9" s="14"/>
      <c r="R9" s="14"/>
      <c r="S9" s="14"/>
      <c r="T9" s="14"/>
      <c r="U9" s="14"/>
      <c r="V9" s="14"/>
      <c r="W9" s="14"/>
      <c r="X9" s="14"/>
      <c r="Y9" s="14"/>
      <c r="Z9" s="14"/>
      <c r="AA9" s="14"/>
      <c r="AB9" s="14"/>
      <c r="AC9" s="14"/>
      <c r="AD9" s="14"/>
      <c r="AE9" s="14"/>
      <c r="AF9" s="14"/>
      <c r="AG9" s="14"/>
      <c r="AH9" s="14"/>
      <c r="AI9" s="14"/>
      <c r="AJ9" s="14"/>
      <c r="AK9" s="14"/>
      <c r="AL9" s="14"/>
      <c r="AM9" s="14"/>
      <c r="AN9" s="14"/>
    </row>
  </sheetData>
  <mergeCells count="3">
    <mergeCell ref="B1:G1"/>
    <mergeCell ref="A2:K2"/>
    <mergeCell ref="A3:A9"/>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8"/>
  <sheetViews>
    <sheetView workbookViewId="0">
      <selection activeCell="G17" sqref="G17"/>
    </sheetView>
  </sheetViews>
  <sheetFormatPr defaultColWidth="8.83333333333333" defaultRowHeight="14.4" customHeight="1" outlineLevelRow="7" outlineLevelCol="7"/>
  <cols>
    <col min="5" max="5" width="19.5" style="1" customWidth="1"/>
  </cols>
  <sheetData>
    <row r="1" customHeight="1" spans="1:5">
      <c r="A1" s="2" t="s">
        <v>217</v>
      </c>
      <c r="B1" s="2"/>
      <c r="C1" s="2"/>
      <c r="D1" s="2"/>
      <c r="E1" s="2"/>
    </row>
    <row r="2" customHeight="1" spans="1:5">
      <c r="A2" s="2" t="s">
        <v>218</v>
      </c>
      <c r="B2" s="2"/>
      <c r="C2" s="2"/>
      <c r="D2" s="2"/>
      <c r="E2" s="2"/>
    </row>
    <row r="3" ht="15.6" customHeight="1" spans="1:8">
      <c r="A3" s="3" t="s">
        <v>219</v>
      </c>
      <c r="B3" s="4"/>
      <c r="C3" s="5" t="s">
        <v>220</v>
      </c>
      <c r="D3" s="5" t="s">
        <v>221</v>
      </c>
      <c r="E3" s="5" t="s">
        <v>222</v>
      </c>
      <c r="H3" s="6" t="s">
        <v>223</v>
      </c>
    </row>
    <row r="4" ht="15.6" customHeight="1" spans="1:5">
      <c r="A4" s="7" t="s">
        <v>224</v>
      </c>
      <c r="B4" s="7"/>
      <c r="C4" s="7">
        <v>11</v>
      </c>
      <c r="D4" s="8">
        <f>SUM(附表2!I4:I24)</f>
        <v>9.25</v>
      </c>
      <c r="E4" s="9">
        <f>D4/C4</f>
        <v>0.840909090909091</v>
      </c>
    </row>
    <row r="5" ht="15.6" customHeight="1" spans="1:5">
      <c r="A5" s="7" t="s">
        <v>225</v>
      </c>
      <c r="B5" s="7"/>
      <c r="C5" s="7">
        <v>29</v>
      </c>
      <c r="D5" s="8">
        <f>SUM(附表2!I25:I38)</f>
        <v>23</v>
      </c>
      <c r="E5" s="9">
        <f>D5/C5</f>
        <v>0.793103448275862</v>
      </c>
    </row>
    <row r="6" ht="15.6" customHeight="1" spans="1:5">
      <c r="A6" s="7" t="s">
        <v>226</v>
      </c>
      <c r="B6" s="7"/>
      <c r="C6" s="7">
        <v>36</v>
      </c>
      <c r="D6" s="8">
        <f>SUM(附表2!I39:I42)</f>
        <v>33</v>
      </c>
      <c r="E6" s="9">
        <f>D6/C6</f>
        <v>0.916666666666667</v>
      </c>
    </row>
    <row r="7" ht="15.6" customHeight="1" spans="1:5">
      <c r="A7" s="7" t="s">
        <v>227</v>
      </c>
      <c r="B7" s="7"/>
      <c r="C7" s="7">
        <v>24</v>
      </c>
      <c r="D7" s="8">
        <f>SUM(附表2!I43:I46)</f>
        <v>12</v>
      </c>
      <c r="E7" s="9">
        <f>D7/C7</f>
        <v>0.5</v>
      </c>
    </row>
    <row r="8" ht="15.6" customHeight="1" spans="1:5">
      <c r="A8" s="7" t="s">
        <v>228</v>
      </c>
      <c r="B8" s="7"/>
      <c r="C8" s="7">
        <v>100</v>
      </c>
      <c r="D8" s="10">
        <f>SUM(D4:D7)</f>
        <v>77.25</v>
      </c>
      <c r="E8" s="11"/>
    </row>
  </sheetData>
  <mergeCells count="8">
    <mergeCell ref="A1:E1"/>
    <mergeCell ref="A2:E2"/>
    <mergeCell ref="A3:B3"/>
    <mergeCell ref="A4:B4"/>
    <mergeCell ref="A5:B5"/>
    <mergeCell ref="A6:B6"/>
    <mergeCell ref="A7:B7"/>
    <mergeCell ref="A8:B8"/>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DingTalk</Application>
  <HeadingPairs>
    <vt:vector size="2" baseType="variant">
      <vt:variant>
        <vt:lpstr>工作表</vt:lpstr>
      </vt:variant>
      <vt:variant>
        <vt:i4>5</vt:i4>
      </vt:variant>
    </vt:vector>
  </HeadingPairs>
  <TitlesOfParts>
    <vt:vector size="5" baseType="lpstr">
      <vt:lpstr>附表1</vt:lpstr>
      <vt:lpstr>附表2</vt:lpstr>
      <vt:lpstr>附表3</vt:lpstr>
      <vt:lpstr>附表4</vt:lpstr>
      <vt:lpstr>得分情况简表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DingTalk</dc:creator>
  <cp:lastModifiedBy>  </cp:lastModifiedBy>
  <dcterms:created xsi:type="dcterms:W3CDTF">2006-09-16T00:00:00Z</dcterms:created>
  <dcterms:modified xsi:type="dcterms:W3CDTF">2025-07-30T09:01:50Z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ED3F0D4DF12641DAB89DC60D215BED40_12</vt:lpwstr>
  </property>
  <property fmtid="{D5CDD505-2E9C-101B-9397-08002B2CF9AE}" pid="3" name="KSOProductBuildVer">
    <vt:lpwstr>2052-12.1.0.21915</vt:lpwstr>
  </property>
</Properties>
</file>