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5"/>
  </bookViews>
  <sheets>
    <sheet name="部门预算收支总表" sheetId="1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<sst xmlns="http://schemas.openxmlformats.org/spreadsheetml/2006/main" count="582" uniqueCount="202">
  <si>
    <t>部门预算收支总表</t>
  </si>
  <si>
    <t>部门编码及名称：[975]遵化市供销合作社部门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</si>
  <si>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</si>
  <si>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</si>
  <si>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</si>
  <si>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</si>
  <si>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</si>
  <si>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</si>
  <si>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</si>
  <si>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</si>
  <si>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</si>
  <si>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</si>
  <si>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</si>
  <si>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</si>
  <si>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</si>
  <si>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</si>
  <si>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</si>
  <si>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</si>
  <si>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</si>
  <si>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</si>
  <si>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</si>
  <si>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</si>
  <si>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</si>
  <si>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</si>
  <si>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</si>
  <si>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</si>
  <si>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</si>
  <si>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</si>
  <si>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</si>
  <si>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</si>
  <si>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</si>
  <si>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</si>
  <si>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</si>
  <si>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</si>
  <si>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</si>
  <si>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</si>
  <si>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</si>
  <si>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</si>
  <si>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</si>
  <si>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</si>
  <si>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</si>
  <si>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</si>
  <si>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</si>
  <si>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</si>
  <si>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</si>
  <si>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</si>
  <si>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</si>
  <si>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</si>
  <si>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</si>
  <si>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</si>
  <si>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</si>
  <si>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</si>
  <si>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</si>
  <si>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</si>
  <si>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</si>
  <si>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</si>
  <si>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</si>
  <si>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</si>
  <si>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</si>
  <si>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</si>
  <si>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</si>
  <si>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</si>
  <si>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</si>
  <si>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</si>
  <si>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</si>
  <si>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</si>
  <si>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</si>
  <si>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</si>
  <si>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</si>
  <si>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</si>
  <si>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</si>
  <si>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</si>
  <si>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</si>
  <si>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</si>
  <si>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</si>
  <si>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</si>
  <si>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</si>
  <si>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</si>
  <si>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</si>
  <si>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</si>
  <si>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</si>
  <si>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</si>
  <si>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</si>
  <si>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</si>
  <si>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</si>
  <si>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</si>
  <si>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</si>
  <si>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</si>
  <si>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</si>
  <si>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</si>
  <si>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</si>
  <si>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20806</t>
  </si>
  <si>
    <t>企业改革补助</t>
  </si>
  <si>
    <t>2080601</t>
  </si>
  <si>
    <t>企业关闭破产补助</t>
  </si>
  <si>
    <t>210</t>
  </si>
  <si>
    <t>卫生健康支出</t>
  </si>
  <si>
    <t>21011</t>
  </si>
  <si>
    <t>行政事业单位医疗</t>
  </si>
  <si>
    <t>2101101</t>
  </si>
  <si>
    <t>行政单位医疗</t>
  </si>
  <si>
    <t>216</t>
  </si>
  <si>
    <t>商业服务业等支出</t>
  </si>
  <si>
    <t>21602</t>
  </si>
  <si>
    <t>商业流通事务</t>
  </si>
  <si>
    <t>2160201</t>
  </si>
  <si>
    <t>行政运行</t>
  </si>
  <si>
    <t>2160202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</si>
  <si>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</si>
  <si>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</si>
  <si>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</si>
  <si>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</si>
  <si>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</si>
  <si>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</si>
  <si>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</si>
  <si>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</si>
  <si>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</si>
  <si>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</si>
  <si>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</si>
  <si>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</si>
  <si>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</si>
  <si>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</si>
  <si>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</si>
  <si>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</si>
  <si>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</si>
  <si>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</si>
  <si>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</si>
  <si>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</si>
  <si>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</si>
  <si>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</si>
  <si>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</si>
  <si>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</si>
  <si>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</si>
  <si>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</si>
  <si>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</si>
  <si>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</si>
  <si>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</si>
  <si>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</si>
  <si>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</si>
  <si>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</si>
  <si>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</si>
  <si>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</si>
  <si>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</si>
  <si>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</si>
  <si>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</si>
  <si>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</si>
  <si>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</si>
  <si>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</si>
  <si>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</si>
  <si>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</si>
  <si>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</si>
  <si>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</si>
  <si>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</si>
  <si>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</si>
  <si>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</si>
  <si>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</si>
  <si>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</si>
  <si>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</si>
  <si>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</si>
  <si>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</si>
  <si>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</si>
  <si>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</si>
  <si>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</si>
  <si>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</si>
  <si>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</si>
  <si>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</si>
  <si>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</si>
  <si>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</si>
  <si>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</si>
  <si>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</si>
  <si>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</si>
  <si>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</si>
  <si>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</si>
  <si>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</si>
  <si>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</si>
  <si>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</si>
  <si>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</si>
  <si>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</si>
  <si>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</si>
  <si>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</si>
  <si>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</si>
  <si>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</si>
  <si>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</si>
  <si>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</si>
  <si>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30304</t>
  </si>
  <si>
    <t>抚恤金</t>
  </si>
  <si>
    <t>30307</t>
  </si>
  <si>
    <t>医疗费补助</t>
  </si>
  <si>
    <t>部门预算政府基金预算财政拨款支出表</t>
  </si>
  <si>
    <t>注：无政府基金预算，空表列示。</t>
  </si>
  <si>
    <t>部门预算国有资本经营预算财政拨款支出表</t>
  </si>
  <si>
    <t xml:space="preserve">         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</si>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</sst>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18" fillId="21" borderId="12" applyNumberFormat="0" applyAlignment="0" applyProtection="0">
      <alignment vertical="center"/>
    </xf>
    <xf numFmtId="0" fontId="22" fillId="30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2" fontId="1" fillId="0" borderId="5" xfId="0" applyNumberFormat="1" applyFont="1" applyFill="1" applyBorder="1" applyAlignment="1" applyProtection="1">
      <alignment horizontal="right" vertical="center"/>
    </xf>
    <xf numFmtId="2" fontId="1" fillId="0" borderId="6" xfId="0" applyNumberFormat="1" applyFont="1" applyFill="1" applyBorder="1" applyAlignment="1" applyProtection="1">
      <alignment horizontal="right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Fill="1" applyBorder="1" applyAlignment="1" applyProtection="1">
      <alignment horizontal="right" vertical="center"/>
    </xf>
    <xf numFmtId="2" fontId="1" fillId="0" borderId="9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 applyProtection="1">
      <alignment vertical="top"/>
      <protection locked="0"/>
    </xf>
    <xf numFmtId="0" fontId="1" fillId="0" borderId="7" xfId="0" applyFont="1" applyFill="1" applyBorder="1" applyAlignment="1" applyProtection="1">
      <alignment vertical="top"/>
      <protection locked="0"/>
    </xf>
    <xf numFmtId="0" fontId="1" fillId="0" borderId="8" xfId="0" applyFont="1" applyFill="1" applyBorder="1" applyAlignment="1" applyProtection="1">
      <alignment vertical="top"/>
      <protection locked="0"/>
    </xf>
    <xf numFmtId="0" fontId="1" fillId="0" borderId="9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workbookViewId="0">
      <pane ySplit="5" topLeftCell="A6" activePane="bottomLeft" state="frozenSplit"/>
      <selection/>
      <selection pane="bottomLeft" activeCell="I17" sqref="I17"/>
    </sheetView>
  </sheetViews>
  <sheetFormatPr defaultColWidth="7" defaultRowHeight="15" customHeight="1" outlineLevelCol="4"/>
  <cols>
    <col min="1" max="1" width="6.25" style="2" customWidth="1"/>
    <col min="2" max="2" width="35" style="3" customWidth="1"/>
    <col min="3" max="3" width="17.25" style="4" customWidth="1"/>
    <col min="4" max="4" width="32.125" style="3" customWidth="1"/>
    <col min="5" max="5" width="18.25" style="4" customWidth="1"/>
    <col min="6" max="256" width="7.5" style="5" customWidth="1"/>
    <col min="257" max="16384" width="7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customHeight="1" spans="1:5">
      <c r="A3" s="10" t="s">
        <v>5</v>
      </c>
      <c r="B3" s="11" t="s">
        <v>6</v>
      </c>
      <c r="C3" s="11" t="s">
        <v>7</v>
      </c>
      <c r="D3" s="11" t="s">
        <v>8</v>
      </c>
      <c r="E3" s="12" t="str">
        <f>""</f>
        <v/>
      </c>
    </row>
    <row r="4" s="1" customFormat="1" customHeight="1" spans="1:5">
      <c r="A4" s="13" t="s">
        <v>9</v>
      </c>
      <c r="B4" s="14" t="s">
        <v>10</v>
      </c>
      <c r="C4" s="14" t="s">
        <v>11</v>
      </c>
      <c r="D4" s="14" t="s">
        <v>10</v>
      </c>
      <c r="E4" s="15" t="s">
        <v>11</v>
      </c>
    </row>
    <row r="5" s="1" customFormat="1" customHeight="1" spans="1:5">
      <c r="A5" s="13" t="s">
        <v>9</v>
      </c>
      <c r="B5" s="14" t="s">
        <v>12</v>
      </c>
      <c r="C5" s="14" t="s">
        <v>13</v>
      </c>
      <c r="D5" s="14" t="s">
        <v>14</v>
      </c>
      <c r="E5" s="15" t="s">
        <v>15</v>
      </c>
    </row>
    <row r="6" customHeight="1" spans="1:5">
      <c r="A6" s="16">
        <f t="shared" ref="A6:A38" si="0">ROW()</f>
        <v>6</v>
      </c>
      <c r="B6" s="17" t="s">
        <v>16</v>
      </c>
      <c r="C6" s="18">
        <v>260.12</v>
      </c>
      <c r="D6" s="17" t="s">
        <v>17</v>
      </c>
      <c r="E6" s="19">
        <v>0</v>
      </c>
    </row>
    <row r="7" customHeight="1" spans="1:5">
      <c r="A7" s="16">
        <f t="shared" si="0"/>
        <v>7</v>
      </c>
      <c r="B7" s="17" t="s">
        <v>18</v>
      </c>
      <c r="C7" s="18">
        <v>0</v>
      </c>
      <c r="D7" s="17" t="s">
        <v>19</v>
      </c>
      <c r="E7" s="19">
        <v>0</v>
      </c>
    </row>
    <row r="8" customHeight="1" spans="1:5">
      <c r="A8" s="16">
        <f t="shared" si="0"/>
        <v>8</v>
      </c>
      <c r="B8" s="17" t="s">
        <v>20</v>
      </c>
      <c r="C8" s="18">
        <v>0</v>
      </c>
      <c r="D8" s="17" t="s">
        <v>21</v>
      </c>
      <c r="E8" s="19">
        <v>0</v>
      </c>
    </row>
    <row r="9" customHeight="1" spans="1:5">
      <c r="A9" s="16">
        <f t="shared" si="0"/>
        <v>9</v>
      </c>
      <c r="B9" s="17" t="s">
        <v>22</v>
      </c>
      <c r="C9" s="18">
        <v>0</v>
      </c>
      <c r="D9" s="17" t="s">
        <v>23</v>
      </c>
      <c r="E9" s="19">
        <v>0</v>
      </c>
    </row>
    <row r="10" customHeight="1" spans="1:5">
      <c r="A10" s="16">
        <f t="shared" si="0"/>
        <v>10</v>
      </c>
      <c r="B10" s="17" t="s">
        <v>24</v>
      </c>
      <c r="C10" s="18">
        <v>0</v>
      </c>
      <c r="D10" s="17" t="s">
        <v>25</v>
      </c>
      <c r="E10" s="19">
        <v>0</v>
      </c>
    </row>
    <row r="11" customHeight="1" spans="1:5">
      <c r="A11" s="16">
        <f t="shared" si="0"/>
        <v>11</v>
      </c>
      <c r="B11" s="17" t="s">
        <v>26</v>
      </c>
      <c r="C11" s="18">
        <v>0</v>
      </c>
      <c r="D11" s="17" t="s">
        <v>27</v>
      </c>
      <c r="E11" s="19">
        <v>0</v>
      </c>
    </row>
    <row r="12" customHeight="1" spans="1:5">
      <c r="A12" s="16">
        <f t="shared" si="0"/>
        <v>12</v>
      </c>
      <c r="B12" s="17" t="s">
        <v>28</v>
      </c>
      <c r="C12" s="18">
        <v>0</v>
      </c>
      <c r="D12" s="17" t="s">
        <v>29</v>
      </c>
      <c r="E12" s="19">
        <v>0</v>
      </c>
    </row>
    <row r="13" customHeight="1" spans="1:5">
      <c r="A13" s="16">
        <f t="shared" si="0"/>
        <v>13</v>
      </c>
      <c r="B13" s="17" t="s">
        <v>30</v>
      </c>
      <c r="C13" s="18" t="s">
        <v>30</v>
      </c>
      <c r="D13" s="17" t="s">
        <v>31</v>
      </c>
      <c r="E13" s="19">
        <v>38.66</v>
      </c>
    </row>
    <row r="14" customHeight="1" spans="1:5">
      <c r="A14" s="16">
        <f t="shared" si="0"/>
        <v>14</v>
      </c>
      <c r="B14" s="17" t="s">
        <v>30</v>
      </c>
      <c r="C14" s="18" t="s">
        <v>30</v>
      </c>
      <c r="D14" s="17" t="s">
        <v>32</v>
      </c>
      <c r="E14" s="19">
        <v>0</v>
      </c>
    </row>
    <row r="15" customHeight="1" spans="1:5">
      <c r="A15" s="16">
        <f t="shared" si="0"/>
        <v>15</v>
      </c>
      <c r="B15" s="17" t="s">
        <v>30</v>
      </c>
      <c r="C15" s="18" t="s">
        <v>30</v>
      </c>
      <c r="D15" s="17" t="s">
        <v>33</v>
      </c>
      <c r="E15" s="19">
        <v>49.16</v>
      </c>
    </row>
    <row r="16" customHeight="1" spans="1:5">
      <c r="A16" s="16">
        <f t="shared" si="0"/>
        <v>16</v>
      </c>
      <c r="B16" s="17" t="s">
        <v>30</v>
      </c>
      <c r="C16" s="18" t="s">
        <v>30</v>
      </c>
      <c r="D16" s="17" t="s">
        <v>34</v>
      </c>
      <c r="E16" s="19">
        <v>0</v>
      </c>
    </row>
    <row r="17" customHeight="1" spans="1:5">
      <c r="A17" s="16">
        <f t="shared" si="0"/>
        <v>17</v>
      </c>
      <c r="B17" s="17" t="s">
        <v>30</v>
      </c>
      <c r="C17" s="18" t="s">
        <v>30</v>
      </c>
      <c r="D17" s="17" t="s">
        <v>35</v>
      </c>
      <c r="E17" s="19">
        <v>0</v>
      </c>
    </row>
    <row r="18" customHeight="1" spans="1:5">
      <c r="A18" s="16">
        <f t="shared" si="0"/>
        <v>18</v>
      </c>
      <c r="B18" s="17" t="s">
        <v>30</v>
      </c>
      <c r="C18" s="18" t="s">
        <v>30</v>
      </c>
      <c r="D18" s="17" t="s">
        <v>36</v>
      </c>
      <c r="E18" s="19">
        <v>0</v>
      </c>
    </row>
    <row r="19" customHeight="1" spans="1:5">
      <c r="A19" s="16">
        <f t="shared" si="0"/>
        <v>19</v>
      </c>
      <c r="B19" s="17" t="s">
        <v>30</v>
      </c>
      <c r="C19" s="18" t="s">
        <v>30</v>
      </c>
      <c r="D19" s="17" t="s">
        <v>37</v>
      </c>
      <c r="E19" s="19">
        <v>0</v>
      </c>
    </row>
    <row r="20" customHeight="1" spans="1:5">
      <c r="A20" s="16">
        <f t="shared" si="0"/>
        <v>20</v>
      </c>
      <c r="B20" s="17" t="s">
        <v>30</v>
      </c>
      <c r="C20" s="18" t="s">
        <v>30</v>
      </c>
      <c r="D20" s="17" t="s">
        <v>38</v>
      </c>
      <c r="E20" s="19">
        <v>0</v>
      </c>
    </row>
    <row r="21" customHeight="1" spans="1:5">
      <c r="A21" s="16">
        <f t="shared" si="0"/>
        <v>21</v>
      </c>
      <c r="B21" s="17" t="s">
        <v>30</v>
      </c>
      <c r="C21" s="18" t="s">
        <v>30</v>
      </c>
      <c r="D21" s="17" t="s">
        <v>39</v>
      </c>
      <c r="E21" s="19">
        <v>158.97</v>
      </c>
    </row>
    <row r="22" customHeight="1" spans="1:5">
      <c r="A22" s="16">
        <f t="shared" si="0"/>
        <v>22</v>
      </c>
      <c r="B22" s="17" t="s">
        <v>30</v>
      </c>
      <c r="C22" s="18" t="s">
        <v>30</v>
      </c>
      <c r="D22" s="17" t="s">
        <v>40</v>
      </c>
      <c r="E22" s="19">
        <v>0</v>
      </c>
    </row>
    <row r="23" customHeight="1" spans="1:5">
      <c r="A23" s="16">
        <f t="shared" si="0"/>
        <v>23</v>
      </c>
      <c r="B23" s="17" t="s">
        <v>30</v>
      </c>
      <c r="C23" s="18" t="s">
        <v>30</v>
      </c>
      <c r="D23" s="17" t="s">
        <v>41</v>
      </c>
      <c r="E23" s="19">
        <v>0</v>
      </c>
    </row>
    <row r="24" customHeight="1" spans="1:5">
      <c r="A24" s="16">
        <f t="shared" si="0"/>
        <v>24</v>
      </c>
      <c r="B24" s="17" t="s">
        <v>30</v>
      </c>
      <c r="C24" s="18" t="s">
        <v>30</v>
      </c>
      <c r="D24" s="17" t="s">
        <v>42</v>
      </c>
      <c r="E24" s="19">
        <v>0</v>
      </c>
    </row>
    <row r="25" customHeight="1" spans="1:5">
      <c r="A25" s="16">
        <f t="shared" si="0"/>
        <v>25</v>
      </c>
      <c r="B25" s="17" t="s">
        <v>30</v>
      </c>
      <c r="C25" s="18" t="s">
        <v>30</v>
      </c>
      <c r="D25" s="17" t="s">
        <v>43</v>
      </c>
      <c r="E25" s="19">
        <v>13.33</v>
      </c>
    </row>
    <row r="26" customHeight="1" spans="1:5">
      <c r="A26" s="16">
        <f t="shared" si="0"/>
        <v>26</v>
      </c>
      <c r="B26" s="17" t="s">
        <v>30</v>
      </c>
      <c r="C26" s="18" t="s">
        <v>30</v>
      </c>
      <c r="D26" s="17" t="s">
        <v>44</v>
      </c>
      <c r="E26" s="19">
        <v>0</v>
      </c>
    </row>
    <row r="27" customHeight="1" spans="1:5">
      <c r="A27" s="16">
        <f t="shared" si="0"/>
        <v>27</v>
      </c>
      <c r="B27" s="17" t="s">
        <v>30</v>
      </c>
      <c r="C27" s="18" t="s">
        <v>30</v>
      </c>
      <c r="D27" s="17" t="s">
        <v>45</v>
      </c>
      <c r="E27" s="19">
        <v>0</v>
      </c>
    </row>
    <row r="28" customHeight="1" spans="1:5">
      <c r="A28" s="16">
        <f t="shared" si="0"/>
        <v>28</v>
      </c>
      <c r="B28" s="17" t="s">
        <v>30</v>
      </c>
      <c r="C28" s="18" t="s">
        <v>30</v>
      </c>
      <c r="D28" s="17" t="s">
        <v>46</v>
      </c>
      <c r="E28" s="19">
        <v>0</v>
      </c>
    </row>
    <row r="29" customHeight="1" spans="1:5">
      <c r="A29" s="16">
        <f t="shared" si="0"/>
        <v>29</v>
      </c>
      <c r="B29" s="17" t="s">
        <v>30</v>
      </c>
      <c r="C29" s="18" t="s">
        <v>30</v>
      </c>
      <c r="D29" s="17" t="s">
        <v>47</v>
      </c>
      <c r="E29" s="19">
        <v>0</v>
      </c>
    </row>
    <row r="30" customHeight="1" spans="1:5">
      <c r="A30" s="16">
        <f t="shared" si="0"/>
        <v>30</v>
      </c>
      <c r="B30" s="17" t="s">
        <v>30</v>
      </c>
      <c r="C30" s="18" t="s">
        <v>30</v>
      </c>
      <c r="D30" s="17" t="s">
        <v>48</v>
      </c>
      <c r="E30" s="19">
        <v>0</v>
      </c>
    </row>
    <row r="31" customHeight="1" spans="1:5">
      <c r="A31" s="16">
        <f t="shared" si="0"/>
        <v>31</v>
      </c>
      <c r="B31" s="17" t="s">
        <v>30</v>
      </c>
      <c r="C31" s="18" t="s">
        <v>30</v>
      </c>
      <c r="D31" s="17" t="s">
        <v>49</v>
      </c>
      <c r="E31" s="19">
        <v>0</v>
      </c>
    </row>
    <row r="32" customHeight="1" spans="1:5">
      <c r="A32" s="16">
        <f t="shared" si="0"/>
        <v>32</v>
      </c>
      <c r="B32" s="17" t="s">
        <v>30</v>
      </c>
      <c r="C32" s="18" t="s">
        <v>30</v>
      </c>
      <c r="D32" s="17" t="s">
        <v>50</v>
      </c>
      <c r="E32" s="19">
        <v>0</v>
      </c>
    </row>
    <row r="33" customHeight="1" spans="1:5">
      <c r="A33" s="16">
        <f t="shared" si="0"/>
        <v>33</v>
      </c>
      <c r="B33" s="17" t="s">
        <v>30</v>
      </c>
      <c r="C33" s="18" t="s">
        <v>30</v>
      </c>
      <c r="D33" s="17" t="s">
        <v>51</v>
      </c>
      <c r="E33" s="19">
        <v>0</v>
      </c>
    </row>
    <row r="34" customHeight="1" spans="1:5">
      <c r="A34" s="16">
        <f t="shared" si="0"/>
        <v>34</v>
      </c>
      <c r="B34" s="17" t="s">
        <v>30</v>
      </c>
      <c r="C34" s="18" t="s">
        <v>30</v>
      </c>
      <c r="D34" s="17" t="s">
        <v>52</v>
      </c>
      <c r="E34" s="19">
        <v>0</v>
      </c>
    </row>
    <row r="35" customHeight="1" spans="1:5">
      <c r="A35" s="16">
        <f t="shared" si="0"/>
        <v>35</v>
      </c>
      <c r="B35" s="17" t="s">
        <v>53</v>
      </c>
      <c r="C35" s="18">
        <v>260.12</v>
      </c>
      <c r="D35" s="17" t="s">
        <v>54</v>
      </c>
      <c r="E35" s="19">
        <f>SUM(E6:E34)</f>
        <v>260.12</v>
      </c>
    </row>
    <row r="36" customHeight="1" spans="1:5">
      <c r="A36" s="16">
        <f t="shared" si="0"/>
        <v>36</v>
      </c>
      <c r="B36" s="17" t="s">
        <v>55</v>
      </c>
      <c r="C36" s="18">
        <v>0</v>
      </c>
      <c r="D36" s="17" t="s">
        <v>56</v>
      </c>
      <c r="E36" s="19">
        <v>0</v>
      </c>
    </row>
    <row r="37" customHeight="1" spans="1:5">
      <c r="A37" s="16">
        <f t="shared" si="0"/>
        <v>37</v>
      </c>
      <c r="B37" s="17" t="s">
        <v>57</v>
      </c>
      <c r="C37" s="18">
        <v>0</v>
      </c>
      <c r="D37" s="17" t="s">
        <v>58</v>
      </c>
      <c r="E37" s="19">
        <v>0</v>
      </c>
    </row>
    <row r="38" customHeight="1" spans="1:5">
      <c r="A38" s="20">
        <f t="shared" si="0"/>
        <v>38</v>
      </c>
      <c r="B38" s="21" t="s">
        <v>59</v>
      </c>
      <c r="C38" s="22">
        <v>260.12</v>
      </c>
      <c r="D38" s="21" t="s">
        <v>59</v>
      </c>
      <c r="E38" s="23">
        <f>E35+E36+E37</f>
        <v>260.12</v>
      </c>
    </row>
  </sheetData>
  <mergeCells count="5">
    <mergeCell ref="A1:E1"/>
    <mergeCell ref="A2:C2"/>
    <mergeCell ref="B3:C3"/>
    <mergeCell ref="D3:E3"/>
    <mergeCell ref="A3:A4"/>
  </mergeCells>
  <printOptions horizontalCentered="1" headings="1" gridLines="1"/>
  <pageMargins left="0.389583333333333" right="0.389583333333333" top="0.389583333333333" bottom="0.389583333333333" header="0" footer="0"/>
  <pageSetup paperSize="9" scale="88" orientation="landscape" blackAndWhite="1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5" topLeftCell="BM6" activePane="bottomLeft" state="frozenSplit"/>
      <selection/>
      <selection pane="bottomLeft" activeCell="E9" sqref="E9:E10"/>
    </sheetView>
  </sheetViews>
  <sheetFormatPr defaultColWidth="7" defaultRowHeight="15" customHeight="1"/>
  <cols>
    <col min="1" max="1" width="4.875" style="2" customWidth="1"/>
    <col min="2" max="2" width="9.5" style="3" customWidth="1"/>
    <col min="3" max="3" width="26" style="3" customWidth="1"/>
    <col min="4" max="4" width="9.25" style="4" customWidth="1"/>
    <col min="5" max="5" width="10" style="4" customWidth="1"/>
    <col min="6" max="6" width="9.125" style="4" customWidth="1"/>
    <col min="7" max="7" width="10" style="4" customWidth="1"/>
    <col min="8" max="8" width="15" style="4" customWidth="1"/>
    <col min="9" max="10" width="10" style="4" customWidth="1"/>
    <col min="11" max="11" width="9.5" style="4" customWidth="1"/>
    <col min="12" max="256" width="7.5" style="5" customWidth="1"/>
    <col min="257" max="16384" width="7" style="5"/>
  </cols>
  <sheetData>
    <row r="1" s="1" customFormat="1" ht="37.5" customHeight="1" spans="1:11">
      <c r="A1" s="6" t="s">
        <v>60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7" t="str">
        <f t="shared" si="1"/>
        <v/>
      </c>
      <c r="F2" s="9" t="s">
        <v>61</v>
      </c>
      <c r="G2" s="7" t="str">
        <f t="shared" si="1"/>
        <v/>
      </c>
      <c r="H2" s="8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customHeight="1" spans="1:11">
      <c r="A3" s="10" t="s">
        <v>5</v>
      </c>
      <c r="B3" s="11" t="s">
        <v>62</v>
      </c>
      <c r="C3" s="11" t="str">
        <f>""</f>
        <v/>
      </c>
      <c r="D3" s="11" t="s">
        <v>63</v>
      </c>
      <c r="E3" s="11" t="s">
        <v>64</v>
      </c>
      <c r="F3" s="11" t="s">
        <v>65</v>
      </c>
      <c r="G3" s="11" t="s">
        <v>66</v>
      </c>
      <c r="H3" s="11" t="str">
        <f>""</f>
        <v/>
      </c>
      <c r="I3" s="11" t="s">
        <v>67</v>
      </c>
      <c r="J3" s="11" t="s">
        <v>68</v>
      </c>
      <c r="K3" s="12" t="s">
        <v>69</v>
      </c>
    </row>
    <row r="4" s="1" customFormat="1" ht="23" customHeight="1" spans="1:11">
      <c r="A4" s="13" t="s">
        <v>9</v>
      </c>
      <c r="B4" s="14" t="s">
        <v>70</v>
      </c>
      <c r="C4" s="14" t="s">
        <v>71</v>
      </c>
      <c r="D4" s="14" t="str">
        <f>""</f>
        <v/>
      </c>
      <c r="E4" s="14" t="s">
        <v>72</v>
      </c>
      <c r="F4" s="14" t="s">
        <v>73</v>
      </c>
      <c r="G4" s="14" t="s">
        <v>72</v>
      </c>
      <c r="H4" s="14" t="s">
        <v>74</v>
      </c>
      <c r="I4" s="14" t="str">
        <f>""</f>
        <v/>
      </c>
      <c r="J4" s="14" t="str">
        <f>""</f>
        <v/>
      </c>
      <c r="K4" s="15" t="s">
        <v>75</v>
      </c>
    </row>
    <row r="5" s="1" customFormat="1" customHeight="1" spans="1:11">
      <c r="A5" s="13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76</v>
      </c>
      <c r="G5" s="14" t="s">
        <v>77</v>
      </c>
      <c r="H5" s="14" t="s">
        <v>78</v>
      </c>
      <c r="I5" s="14" t="s">
        <v>79</v>
      </c>
      <c r="J5" s="14" t="s">
        <v>80</v>
      </c>
      <c r="K5" s="15" t="s">
        <v>81</v>
      </c>
    </row>
    <row r="6" customHeight="1" spans="1:11">
      <c r="A6" s="16">
        <f t="shared" ref="A6:A22" si="2">ROW()</f>
        <v>6</v>
      </c>
      <c r="B6" s="17" t="s">
        <v>30</v>
      </c>
      <c r="C6" s="17" t="s">
        <v>82</v>
      </c>
      <c r="D6" s="18">
        <f>E6+F6+G6+I6+J6+K6</f>
        <v>260.12</v>
      </c>
      <c r="E6" s="18">
        <f>E7+E13+E16+E20</f>
        <v>260.12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9">
        <v>0</v>
      </c>
    </row>
    <row r="7" customHeight="1" spans="1:11">
      <c r="A7" s="16">
        <f t="shared" si="2"/>
        <v>7</v>
      </c>
      <c r="B7" s="17" t="s">
        <v>83</v>
      </c>
      <c r="C7" s="17" t="s">
        <v>84</v>
      </c>
      <c r="D7" s="18">
        <f t="shared" ref="D7:D22" si="3">E7+F7+G7+I7+J7+K7</f>
        <v>38.66</v>
      </c>
      <c r="E7" s="18">
        <f>E8+E11</f>
        <v>38.66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9">
        <v>0</v>
      </c>
    </row>
    <row r="8" customHeight="1" spans="1:11">
      <c r="A8" s="16">
        <f t="shared" si="2"/>
        <v>8</v>
      </c>
      <c r="B8" s="17" t="s">
        <v>85</v>
      </c>
      <c r="C8" s="17" t="s">
        <v>86</v>
      </c>
      <c r="D8" s="18">
        <f t="shared" si="3"/>
        <v>26.66</v>
      </c>
      <c r="E8" s="18">
        <f>E9+E10</f>
        <v>26.66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9">
        <v>0</v>
      </c>
    </row>
    <row r="9" customHeight="1" spans="1:11">
      <c r="A9" s="16">
        <f t="shared" si="2"/>
        <v>9</v>
      </c>
      <c r="B9" s="17" t="s">
        <v>87</v>
      </c>
      <c r="C9" s="17" t="s">
        <v>88</v>
      </c>
      <c r="D9" s="18">
        <f t="shared" si="3"/>
        <v>17.77</v>
      </c>
      <c r="E9" s="18">
        <v>17.77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9">
        <v>0</v>
      </c>
    </row>
    <row r="10" customHeight="1" spans="1:11">
      <c r="A10" s="16">
        <f t="shared" si="2"/>
        <v>10</v>
      </c>
      <c r="B10" s="17" t="s">
        <v>89</v>
      </c>
      <c r="C10" s="17" t="s">
        <v>90</v>
      </c>
      <c r="D10" s="18">
        <f t="shared" si="3"/>
        <v>8.89</v>
      </c>
      <c r="E10" s="18">
        <v>8.89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9">
        <v>0</v>
      </c>
    </row>
    <row r="11" customHeight="1" spans="1:11">
      <c r="A11" s="16">
        <f t="shared" si="2"/>
        <v>11</v>
      </c>
      <c r="B11" s="17" t="s">
        <v>91</v>
      </c>
      <c r="C11" s="17" t="s">
        <v>92</v>
      </c>
      <c r="D11" s="18">
        <f t="shared" si="3"/>
        <v>12</v>
      </c>
      <c r="E11" s="18">
        <f>E12</f>
        <v>12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9">
        <v>0</v>
      </c>
    </row>
    <row r="12" customHeight="1" spans="1:11">
      <c r="A12" s="16">
        <f t="shared" si="2"/>
        <v>12</v>
      </c>
      <c r="B12" s="17" t="s">
        <v>93</v>
      </c>
      <c r="C12" s="17" t="s">
        <v>94</v>
      </c>
      <c r="D12" s="18">
        <f t="shared" si="3"/>
        <v>12</v>
      </c>
      <c r="E12" s="18">
        <v>12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9">
        <v>0</v>
      </c>
    </row>
    <row r="13" customHeight="1" spans="1:11">
      <c r="A13" s="16">
        <f t="shared" si="2"/>
        <v>13</v>
      </c>
      <c r="B13" s="17" t="s">
        <v>95</v>
      </c>
      <c r="C13" s="17" t="s">
        <v>96</v>
      </c>
      <c r="D13" s="18">
        <f t="shared" si="3"/>
        <v>49.16</v>
      </c>
      <c r="E13" s="18">
        <f>E14</f>
        <v>49.16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9">
        <v>0</v>
      </c>
    </row>
    <row r="14" customHeight="1" spans="1:11">
      <c r="A14" s="16">
        <f t="shared" si="2"/>
        <v>14</v>
      </c>
      <c r="B14" s="17" t="s">
        <v>97</v>
      </c>
      <c r="C14" s="17" t="s">
        <v>98</v>
      </c>
      <c r="D14" s="18">
        <f t="shared" si="3"/>
        <v>49.16</v>
      </c>
      <c r="E14" s="18">
        <f>E15</f>
        <v>49.16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9">
        <v>0</v>
      </c>
    </row>
    <row r="15" customHeight="1" spans="1:11">
      <c r="A15" s="16">
        <f t="shared" si="2"/>
        <v>15</v>
      </c>
      <c r="B15" s="17" t="s">
        <v>99</v>
      </c>
      <c r="C15" s="17" t="s">
        <v>100</v>
      </c>
      <c r="D15" s="18">
        <f t="shared" si="3"/>
        <v>49.16</v>
      </c>
      <c r="E15" s="18">
        <v>49.16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9">
        <v>0</v>
      </c>
    </row>
    <row r="16" customHeight="1" spans="1:11">
      <c r="A16" s="16">
        <f t="shared" si="2"/>
        <v>16</v>
      </c>
      <c r="B16" s="17" t="s">
        <v>101</v>
      </c>
      <c r="C16" s="17" t="s">
        <v>102</v>
      </c>
      <c r="D16" s="18">
        <f t="shared" si="3"/>
        <v>158.97</v>
      </c>
      <c r="E16" s="18">
        <f>E17</f>
        <v>158.97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9">
        <v>0</v>
      </c>
    </row>
    <row r="17" customHeight="1" spans="1:11">
      <c r="A17" s="16">
        <f t="shared" si="2"/>
        <v>17</v>
      </c>
      <c r="B17" s="17" t="s">
        <v>103</v>
      </c>
      <c r="C17" s="17" t="s">
        <v>104</v>
      </c>
      <c r="D17" s="18">
        <f t="shared" si="3"/>
        <v>158.97</v>
      </c>
      <c r="E17" s="18">
        <f>E18+E19</f>
        <v>158.97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9">
        <v>0</v>
      </c>
    </row>
    <row r="18" customHeight="1" spans="1:11">
      <c r="A18" s="16">
        <f t="shared" si="2"/>
        <v>18</v>
      </c>
      <c r="B18" s="17" t="s">
        <v>105</v>
      </c>
      <c r="C18" s="17" t="s">
        <v>106</v>
      </c>
      <c r="D18" s="18">
        <f t="shared" si="3"/>
        <v>132.97</v>
      </c>
      <c r="E18" s="18">
        <v>132.97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9">
        <v>0</v>
      </c>
    </row>
    <row r="19" customHeight="1" spans="1:11">
      <c r="A19" s="16">
        <f t="shared" si="2"/>
        <v>19</v>
      </c>
      <c r="B19" s="17" t="s">
        <v>107</v>
      </c>
      <c r="C19" s="17" t="s">
        <v>108</v>
      </c>
      <c r="D19" s="18">
        <f t="shared" si="3"/>
        <v>26</v>
      </c>
      <c r="E19" s="18">
        <v>26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9">
        <v>0</v>
      </c>
    </row>
    <row r="20" customHeight="1" spans="1:11">
      <c r="A20" s="16">
        <f t="shared" si="2"/>
        <v>20</v>
      </c>
      <c r="B20" s="17" t="s">
        <v>109</v>
      </c>
      <c r="C20" s="17" t="s">
        <v>110</v>
      </c>
      <c r="D20" s="18">
        <f t="shared" si="3"/>
        <v>13.33</v>
      </c>
      <c r="E20" s="18">
        <f>E21</f>
        <v>13.33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9">
        <v>0</v>
      </c>
    </row>
    <row r="21" customHeight="1" spans="1:11">
      <c r="A21" s="16">
        <f t="shared" si="2"/>
        <v>21</v>
      </c>
      <c r="B21" s="17" t="s">
        <v>111</v>
      </c>
      <c r="C21" s="17" t="s">
        <v>112</v>
      </c>
      <c r="D21" s="18">
        <f t="shared" si="3"/>
        <v>13.33</v>
      </c>
      <c r="E21" s="18">
        <f>E22</f>
        <v>13.33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9">
        <v>0</v>
      </c>
    </row>
    <row r="22" customHeight="1" spans="1:11">
      <c r="A22" s="20">
        <f t="shared" si="2"/>
        <v>22</v>
      </c>
      <c r="B22" s="21" t="s">
        <v>113</v>
      </c>
      <c r="C22" s="21" t="s">
        <v>114</v>
      </c>
      <c r="D22" s="22">
        <f t="shared" si="3"/>
        <v>13.33</v>
      </c>
      <c r="E22" s="22">
        <v>13.33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 headings="1" gridLines="1"/>
  <pageMargins left="0.393055555555556" right="0.393055555555556" top="0.984027777777778" bottom="0.590277777777778" header="0" footer="0"/>
  <pageSetup paperSize="9" orientation="landscape" blackAndWhite="1" useFirstPageNumber="1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5" topLeftCell="BM6" activePane="bottomLeft" state="frozenSplit"/>
      <selection/>
      <selection pane="bottomLeft" activeCell="D6" sqref="D6:F22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="1" customFormat="1" ht="37.5" customHeight="1" spans="1:9">
      <c r="A1" s="6" t="s">
        <v>115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9" t="s">
        <v>61</v>
      </c>
      <c r="F2" s="8" t="s">
        <v>3</v>
      </c>
      <c r="G2" s="7" t="str">
        <f t="shared" si="1"/>
        <v/>
      </c>
      <c r="H2" s="8" t="s">
        <v>4</v>
      </c>
      <c r="I2" s="7" t="str">
        <f>""</f>
        <v/>
      </c>
    </row>
    <row r="3" s="1" customFormat="1" customHeight="1" spans="1:9">
      <c r="A3" s="10" t="s">
        <v>5</v>
      </c>
      <c r="B3" s="11" t="s">
        <v>62</v>
      </c>
      <c r="C3" s="11" t="str">
        <f>""</f>
        <v/>
      </c>
      <c r="D3" s="11" t="s">
        <v>116</v>
      </c>
      <c r="E3" s="11" t="s">
        <v>117</v>
      </c>
      <c r="F3" s="11" t="s">
        <v>118</v>
      </c>
      <c r="G3" s="11" t="s">
        <v>119</v>
      </c>
      <c r="H3" s="11" t="s">
        <v>120</v>
      </c>
      <c r="I3" s="12" t="s">
        <v>121</v>
      </c>
    </row>
    <row r="4" s="1" customFormat="1" customHeight="1" spans="1:9">
      <c r="A4" s="13" t="s">
        <v>9</v>
      </c>
      <c r="B4" s="14" t="s">
        <v>70</v>
      </c>
      <c r="C4" s="14" t="s">
        <v>71</v>
      </c>
      <c r="D4" s="14" t="str">
        <f t="shared" ref="D4:H4" si="2">""</f>
        <v/>
      </c>
      <c r="E4" s="14" t="s">
        <v>73</v>
      </c>
      <c r="F4" s="14" t="s">
        <v>122</v>
      </c>
      <c r="G4" s="14" t="str">
        <f t="shared" si="2"/>
        <v/>
      </c>
      <c r="H4" s="14" t="str">
        <f t="shared" si="2"/>
        <v/>
      </c>
      <c r="I4" s="15" t="s">
        <v>75</v>
      </c>
    </row>
    <row r="5" s="1" customFormat="1" customHeight="1" spans="1:9">
      <c r="A5" s="13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76</v>
      </c>
      <c r="G5" s="14" t="s">
        <v>77</v>
      </c>
      <c r="H5" s="14" t="s">
        <v>78</v>
      </c>
      <c r="I5" s="15" t="s">
        <v>79</v>
      </c>
    </row>
    <row r="6" customHeight="1" spans="1:9">
      <c r="A6" s="16">
        <f t="shared" ref="A6:A22" si="3">ROW()</f>
        <v>6</v>
      </c>
      <c r="B6" s="17" t="s">
        <v>30</v>
      </c>
      <c r="C6" s="17" t="s">
        <v>82</v>
      </c>
      <c r="D6" s="18">
        <f>E6+F6+G6+H6+I6</f>
        <v>260.12</v>
      </c>
      <c r="E6" s="18">
        <f>E7+E13+E16+E20</f>
        <v>222.12</v>
      </c>
      <c r="F6" s="18">
        <f>F7+F13+F16+F20</f>
        <v>38</v>
      </c>
      <c r="G6" s="18">
        <f>G7+G13+G16+G20</f>
        <v>0</v>
      </c>
      <c r="H6" s="18">
        <f>H7+H13+H16+H20</f>
        <v>0</v>
      </c>
      <c r="I6" s="19">
        <f>I7+I13+I16+I20</f>
        <v>0</v>
      </c>
    </row>
    <row r="7" customHeight="1" spans="1:9">
      <c r="A7" s="16">
        <f t="shared" si="3"/>
        <v>7</v>
      </c>
      <c r="B7" s="17" t="s">
        <v>83</v>
      </c>
      <c r="C7" s="17" t="s">
        <v>84</v>
      </c>
      <c r="D7" s="18">
        <f t="shared" ref="D7:D22" si="4">E7+F7+G7+H7+I7</f>
        <v>38.66</v>
      </c>
      <c r="E7" s="18">
        <f>E8+E11</f>
        <v>26.66</v>
      </c>
      <c r="F7" s="18">
        <f>F8+F11</f>
        <v>12</v>
      </c>
      <c r="G7" s="18">
        <f>G8+G11</f>
        <v>0</v>
      </c>
      <c r="H7" s="18">
        <f>H8+H11</f>
        <v>0</v>
      </c>
      <c r="I7" s="19">
        <f>I8+I11</f>
        <v>0</v>
      </c>
    </row>
    <row r="8" customHeight="1" spans="1:9">
      <c r="A8" s="16">
        <f t="shared" si="3"/>
        <v>8</v>
      </c>
      <c r="B8" s="17" t="s">
        <v>85</v>
      </c>
      <c r="C8" s="17" t="s">
        <v>86</v>
      </c>
      <c r="D8" s="18">
        <f t="shared" si="4"/>
        <v>26.66</v>
      </c>
      <c r="E8" s="18">
        <f>E9+E10</f>
        <v>26.66</v>
      </c>
      <c r="F8" s="18">
        <f>F9+F10</f>
        <v>0</v>
      </c>
      <c r="G8" s="18">
        <f>G9+G10</f>
        <v>0</v>
      </c>
      <c r="H8" s="18">
        <f>H9+H10</f>
        <v>0</v>
      </c>
      <c r="I8" s="19">
        <f>I9+I10</f>
        <v>0</v>
      </c>
    </row>
    <row r="9" customHeight="1" spans="1:9">
      <c r="A9" s="16">
        <f t="shared" si="3"/>
        <v>9</v>
      </c>
      <c r="B9" s="17" t="s">
        <v>87</v>
      </c>
      <c r="C9" s="17" t="s">
        <v>88</v>
      </c>
      <c r="D9" s="18">
        <f t="shared" si="4"/>
        <v>17.77</v>
      </c>
      <c r="E9" s="18">
        <v>17.77</v>
      </c>
      <c r="F9" s="18">
        <v>0</v>
      </c>
      <c r="G9" s="18">
        <v>0</v>
      </c>
      <c r="H9" s="18">
        <v>0</v>
      </c>
      <c r="I9" s="19">
        <v>0</v>
      </c>
    </row>
    <row r="10" customHeight="1" spans="1:9">
      <c r="A10" s="16">
        <f t="shared" si="3"/>
        <v>10</v>
      </c>
      <c r="B10" s="17" t="s">
        <v>89</v>
      </c>
      <c r="C10" s="17" t="s">
        <v>90</v>
      </c>
      <c r="D10" s="18">
        <f t="shared" si="4"/>
        <v>8.89</v>
      </c>
      <c r="E10" s="18">
        <v>8.89</v>
      </c>
      <c r="F10" s="18">
        <v>0</v>
      </c>
      <c r="G10" s="18">
        <v>0</v>
      </c>
      <c r="H10" s="18">
        <v>0</v>
      </c>
      <c r="I10" s="19">
        <v>0</v>
      </c>
    </row>
    <row r="11" customHeight="1" spans="1:9">
      <c r="A11" s="16">
        <f t="shared" si="3"/>
        <v>11</v>
      </c>
      <c r="B11" s="17" t="s">
        <v>91</v>
      </c>
      <c r="C11" s="17" t="s">
        <v>92</v>
      </c>
      <c r="D11" s="18">
        <f t="shared" si="4"/>
        <v>12</v>
      </c>
      <c r="E11" s="18">
        <f>E12</f>
        <v>0</v>
      </c>
      <c r="F11" s="18">
        <f>F12</f>
        <v>12</v>
      </c>
      <c r="G11" s="18">
        <f>G12</f>
        <v>0</v>
      </c>
      <c r="H11" s="18">
        <f>H12</f>
        <v>0</v>
      </c>
      <c r="I11" s="19">
        <f>I12</f>
        <v>0</v>
      </c>
    </row>
    <row r="12" customHeight="1" spans="1:9">
      <c r="A12" s="16">
        <f t="shared" si="3"/>
        <v>12</v>
      </c>
      <c r="B12" s="17" t="s">
        <v>93</v>
      </c>
      <c r="C12" s="17" t="s">
        <v>94</v>
      </c>
      <c r="D12" s="18">
        <f t="shared" si="4"/>
        <v>12</v>
      </c>
      <c r="E12" s="18">
        <v>0</v>
      </c>
      <c r="F12" s="18">
        <v>12</v>
      </c>
      <c r="G12" s="18">
        <v>0</v>
      </c>
      <c r="H12" s="18">
        <v>0</v>
      </c>
      <c r="I12" s="19">
        <v>0</v>
      </c>
    </row>
    <row r="13" customHeight="1" spans="1:9">
      <c r="A13" s="16">
        <f t="shared" si="3"/>
        <v>13</v>
      </c>
      <c r="B13" s="17" t="s">
        <v>95</v>
      </c>
      <c r="C13" s="17" t="s">
        <v>96</v>
      </c>
      <c r="D13" s="18">
        <f t="shared" si="4"/>
        <v>49.16</v>
      </c>
      <c r="E13" s="18">
        <f>E14</f>
        <v>49.16</v>
      </c>
      <c r="F13" s="18">
        <f>F14</f>
        <v>0</v>
      </c>
      <c r="G13" s="18">
        <f>G14</f>
        <v>0</v>
      </c>
      <c r="H13" s="18">
        <f>H14</f>
        <v>0</v>
      </c>
      <c r="I13" s="19">
        <f>I14</f>
        <v>0</v>
      </c>
    </row>
    <row r="14" customHeight="1" spans="1:9">
      <c r="A14" s="16">
        <f t="shared" si="3"/>
        <v>14</v>
      </c>
      <c r="B14" s="17" t="s">
        <v>97</v>
      </c>
      <c r="C14" s="17" t="s">
        <v>98</v>
      </c>
      <c r="D14" s="18">
        <f t="shared" si="4"/>
        <v>49.16</v>
      </c>
      <c r="E14" s="18">
        <f>E15</f>
        <v>49.16</v>
      </c>
      <c r="F14" s="18">
        <f>F15</f>
        <v>0</v>
      </c>
      <c r="G14" s="18">
        <f>G15</f>
        <v>0</v>
      </c>
      <c r="H14" s="18">
        <f>H15</f>
        <v>0</v>
      </c>
      <c r="I14" s="19">
        <f>I15</f>
        <v>0</v>
      </c>
    </row>
    <row r="15" customHeight="1" spans="1:9">
      <c r="A15" s="16">
        <f t="shared" si="3"/>
        <v>15</v>
      </c>
      <c r="B15" s="17" t="s">
        <v>99</v>
      </c>
      <c r="C15" s="17" t="s">
        <v>100</v>
      </c>
      <c r="D15" s="18">
        <f t="shared" si="4"/>
        <v>49.16</v>
      </c>
      <c r="E15" s="18">
        <v>49.16</v>
      </c>
      <c r="F15" s="18">
        <v>0</v>
      </c>
      <c r="G15" s="18">
        <v>0</v>
      </c>
      <c r="H15" s="18">
        <v>0</v>
      </c>
      <c r="I15" s="19">
        <v>0</v>
      </c>
    </row>
    <row r="16" customHeight="1" spans="1:9">
      <c r="A16" s="16">
        <f t="shared" si="3"/>
        <v>16</v>
      </c>
      <c r="B16" s="17" t="s">
        <v>101</v>
      </c>
      <c r="C16" s="17" t="s">
        <v>102</v>
      </c>
      <c r="D16" s="18">
        <f t="shared" si="4"/>
        <v>158.97</v>
      </c>
      <c r="E16" s="18">
        <f>E17</f>
        <v>132.97</v>
      </c>
      <c r="F16" s="18">
        <f>F17</f>
        <v>26</v>
      </c>
      <c r="G16" s="18">
        <f>G17</f>
        <v>0</v>
      </c>
      <c r="H16" s="18">
        <f>H17</f>
        <v>0</v>
      </c>
      <c r="I16" s="19">
        <f>I17</f>
        <v>0</v>
      </c>
    </row>
    <row r="17" customHeight="1" spans="1:9">
      <c r="A17" s="16">
        <f t="shared" si="3"/>
        <v>17</v>
      </c>
      <c r="B17" s="17" t="s">
        <v>103</v>
      </c>
      <c r="C17" s="17" t="s">
        <v>104</v>
      </c>
      <c r="D17" s="18">
        <f t="shared" si="4"/>
        <v>158.97</v>
      </c>
      <c r="E17" s="18">
        <f>E18+E19</f>
        <v>132.97</v>
      </c>
      <c r="F17" s="18">
        <f>F18+F19</f>
        <v>26</v>
      </c>
      <c r="G17" s="18">
        <f>G18+G19</f>
        <v>0</v>
      </c>
      <c r="H17" s="18">
        <f>H18+H19</f>
        <v>0</v>
      </c>
      <c r="I17" s="19">
        <f>I18+I19</f>
        <v>0</v>
      </c>
    </row>
    <row r="18" customHeight="1" spans="1:9">
      <c r="A18" s="16">
        <f t="shared" si="3"/>
        <v>18</v>
      </c>
      <c r="B18" s="17" t="s">
        <v>105</v>
      </c>
      <c r="C18" s="17" t="s">
        <v>106</v>
      </c>
      <c r="D18" s="18">
        <f t="shared" si="4"/>
        <v>132.97</v>
      </c>
      <c r="E18" s="18">
        <v>132.97</v>
      </c>
      <c r="F18" s="18">
        <v>0</v>
      </c>
      <c r="G18" s="18">
        <v>0</v>
      </c>
      <c r="H18" s="18">
        <v>0</v>
      </c>
      <c r="I18" s="19">
        <v>0</v>
      </c>
    </row>
    <row r="19" customHeight="1" spans="1:9">
      <c r="A19" s="16">
        <f t="shared" si="3"/>
        <v>19</v>
      </c>
      <c r="B19" s="17" t="s">
        <v>107</v>
      </c>
      <c r="C19" s="17" t="s">
        <v>108</v>
      </c>
      <c r="D19" s="18">
        <f t="shared" si="4"/>
        <v>26</v>
      </c>
      <c r="E19" s="18">
        <v>0</v>
      </c>
      <c r="F19" s="18">
        <v>26</v>
      </c>
      <c r="G19" s="18">
        <v>0</v>
      </c>
      <c r="H19" s="18">
        <v>0</v>
      </c>
      <c r="I19" s="19">
        <v>0</v>
      </c>
    </row>
    <row r="20" customHeight="1" spans="1:9">
      <c r="A20" s="16">
        <f t="shared" si="3"/>
        <v>20</v>
      </c>
      <c r="B20" s="17" t="s">
        <v>109</v>
      </c>
      <c r="C20" s="17" t="s">
        <v>110</v>
      </c>
      <c r="D20" s="18">
        <f t="shared" si="4"/>
        <v>13.33</v>
      </c>
      <c r="E20" s="18">
        <f>E21</f>
        <v>13.33</v>
      </c>
      <c r="F20" s="18">
        <f>F21</f>
        <v>0</v>
      </c>
      <c r="G20" s="18">
        <f>G21</f>
        <v>0</v>
      </c>
      <c r="H20" s="18">
        <f>H21</f>
        <v>0</v>
      </c>
      <c r="I20" s="19">
        <f>I21</f>
        <v>0</v>
      </c>
    </row>
    <row r="21" customHeight="1" spans="1:9">
      <c r="A21" s="16">
        <f t="shared" si="3"/>
        <v>21</v>
      </c>
      <c r="B21" s="17" t="s">
        <v>111</v>
      </c>
      <c r="C21" s="17" t="s">
        <v>112</v>
      </c>
      <c r="D21" s="18">
        <f t="shared" si="4"/>
        <v>13.33</v>
      </c>
      <c r="E21" s="18">
        <f>E22</f>
        <v>13.33</v>
      </c>
      <c r="F21" s="18">
        <f>F22</f>
        <v>0</v>
      </c>
      <c r="G21" s="18">
        <f>G22</f>
        <v>0</v>
      </c>
      <c r="H21" s="18">
        <f>H22</f>
        <v>0</v>
      </c>
      <c r="I21" s="19">
        <f>I22</f>
        <v>0</v>
      </c>
    </row>
    <row r="22" customHeight="1" spans="1:9">
      <c r="A22" s="20">
        <f t="shared" si="3"/>
        <v>22</v>
      </c>
      <c r="B22" s="21" t="s">
        <v>113</v>
      </c>
      <c r="C22" s="21" t="s">
        <v>114</v>
      </c>
      <c r="D22" s="22">
        <f t="shared" si="4"/>
        <v>13.33</v>
      </c>
      <c r="E22" s="22">
        <v>13.33</v>
      </c>
      <c r="F22" s="22">
        <v>0</v>
      </c>
      <c r="G22" s="22">
        <v>0</v>
      </c>
      <c r="H22" s="22">
        <v>0</v>
      </c>
      <c r="I22" s="2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 headings="1" gridLines="1"/>
  <pageMargins left="0.389583333333333" right="0.389583333333333" top="1.17986111111111" bottom="0.789583333333333" header="0" footer="0"/>
  <pageSetup paperSize="9" orientation="landscape" blackAndWhite="1" useFirstPageNumber="1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workbookViewId="0">
      <pane ySplit="5" topLeftCell="A24" activePane="bottomLeft" state="frozenSplit"/>
      <selection/>
      <selection pane="bottomLeft" activeCell="K13" sqref="K13"/>
    </sheetView>
  </sheetViews>
  <sheetFormatPr defaultColWidth="7" defaultRowHeight="15" customHeight="1" outlineLevelCol="7"/>
  <cols>
    <col min="1" max="1" width="6.25" style="2" customWidth="1"/>
    <col min="2" max="2" width="26.5" style="3" customWidth="1"/>
    <col min="3" max="3" width="11.75" style="4" customWidth="1"/>
    <col min="4" max="4" width="27.375" style="3" customWidth="1"/>
    <col min="5" max="5" width="14" style="4" customWidth="1"/>
    <col min="6" max="7" width="12.5" style="4" customWidth="1"/>
    <col min="8" max="8" width="13.125" style="4" customWidth="1"/>
    <col min="9" max="256" width="7.5" style="5" customWidth="1"/>
    <col min="257" max="16384" width="7" style="5"/>
  </cols>
  <sheetData>
    <row r="1" s="1" customFormat="1" ht="27" customHeight="1" spans="1:8">
      <c r="A1" s="35" t="s">
        <v>123</v>
      </c>
      <c r="B1" s="36" t="str">
        <f t="shared" ref="B1:H1" si="0">""</f>
        <v/>
      </c>
      <c r="C1" s="36" t="str">
        <f t="shared" si="0"/>
        <v/>
      </c>
      <c r="D1" s="36" t="str">
        <f t="shared" si="0"/>
        <v/>
      </c>
      <c r="E1" s="36" t="str">
        <f t="shared" si="0"/>
        <v/>
      </c>
      <c r="F1" s="36" t="str">
        <f t="shared" si="0"/>
        <v/>
      </c>
      <c r="G1" s="37" t="str">
        <f t="shared" si="0"/>
        <v/>
      </c>
      <c r="H1" s="36" t="str">
        <f t="shared" si="0"/>
        <v/>
      </c>
    </row>
    <row r="2" s="1" customFormat="1" customHeight="1" spans="1:8">
      <c r="A2" s="9" t="s">
        <v>1</v>
      </c>
      <c r="B2" s="7" t="str">
        <f t="shared" ref="B2:F2" si="1">""</f>
        <v/>
      </c>
      <c r="C2" s="7" t="str">
        <f t="shared" si="1"/>
        <v/>
      </c>
      <c r="D2" s="7" t="str">
        <f t="shared" si="1"/>
        <v/>
      </c>
      <c r="E2" s="8" t="s">
        <v>3</v>
      </c>
      <c r="F2" s="7" t="str">
        <f t="shared" si="1"/>
        <v/>
      </c>
      <c r="G2" s="8" t="s">
        <v>4</v>
      </c>
      <c r="H2" s="7" t="str">
        <f>""</f>
        <v/>
      </c>
    </row>
    <row r="3" s="1" customFormat="1" customHeight="1" spans="1:8">
      <c r="A3" s="10" t="s">
        <v>5</v>
      </c>
      <c r="B3" s="11" t="s">
        <v>6</v>
      </c>
      <c r="C3" s="11" t="str">
        <f>""</f>
        <v/>
      </c>
      <c r="D3" s="11" t="s">
        <v>8</v>
      </c>
      <c r="E3" s="11" t="s">
        <v>66</v>
      </c>
      <c r="F3" s="11" t="s">
        <v>67</v>
      </c>
      <c r="G3" s="11" t="s">
        <v>68</v>
      </c>
      <c r="H3" s="12" t="s">
        <v>69</v>
      </c>
    </row>
    <row r="4" s="1" customFormat="1" ht="30" customHeight="1" spans="1:8">
      <c r="A4" s="13" t="s">
        <v>9</v>
      </c>
      <c r="B4" s="14" t="s">
        <v>10</v>
      </c>
      <c r="C4" s="14" t="s">
        <v>124</v>
      </c>
      <c r="D4" s="14" t="s">
        <v>10</v>
      </c>
      <c r="E4" s="14" t="s">
        <v>82</v>
      </c>
      <c r="F4" s="14" t="s">
        <v>125</v>
      </c>
      <c r="G4" s="14" t="s">
        <v>126</v>
      </c>
      <c r="H4" s="15" t="s">
        <v>127</v>
      </c>
    </row>
    <row r="5" s="1" customFormat="1" customHeight="1" spans="1:8">
      <c r="A5" s="13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76</v>
      </c>
      <c r="G5" s="14" t="s">
        <v>77</v>
      </c>
      <c r="H5" s="15" t="s">
        <v>78</v>
      </c>
    </row>
    <row r="6" customHeight="1" spans="1:8">
      <c r="A6" s="16">
        <f t="shared" ref="A6:A37" si="2">ROW()</f>
        <v>6</v>
      </c>
      <c r="B6" s="17" t="s">
        <v>128</v>
      </c>
      <c r="C6" s="18">
        <v>260.12</v>
      </c>
      <c r="D6" s="17" t="s">
        <v>17</v>
      </c>
      <c r="E6" s="18">
        <f>F6+G6+H6</f>
        <v>0</v>
      </c>
      <c r="F6" s="18">
        <v>0</v>
      </c>
      <c r="G6" s="18">
        <v>0</v>
      </c>
      <c r="H6" s="19">
        <v>0</v>
      </c>
    </row>
    <row r="7" customHeight="1" spans="1:8">
      <c r="A7" s="16">
        <f t="shared" si="2"/>
        <v>7</v>
      </c>
      <c r="B7" s="17" t="s">
        <v>129</v>
      </c>
      <c r="C7" s="18">
        <v>0</v>
      </c>
      <c r="D7" s="17" t="s">
        <v>19</v>
      </c>
      <c r="E7" s="18">
        <f t="shared" ref="E7:E37" si="3">F7+G7+H7</f>
        <v>0</v>
      </c>
      <c r="F7" s="18">
        <v>0</v>
      </c>
      <c r="G7" s="18">
        <v>0</v>
      </c>
      <c r="H7" s="19">
        <v>0</v>
      </c>
    </row>
    <row r="8" customHeight="1" spans="1:8">
      <c r="A8" s="16">
        <f t="shared" si="2"/>
        <v>8</v>
      </c>
      <c r="B8" s="17" t="s">
        <v>130</v>
      </c>
      <c r="C8" s="18">
        <v>0</v>
      </c>
      <c r="D8" s="17" t="s">
        <v>21</v>
      </c>
      <c r="E8" s="18">
        <f t="shared" si="3"/>
        <v>0</v>
      </c>
      <c r="F8" s="18">
        <v>0</v>
      </c>
      <c r="G8" s="18">
        <v>0</v>
      </c>
      <c r="H8" s="19">
        <v>0</v>
      </c>
    </row>
    <row r="9" customHeight="1" spans="1:8">
      <c r="A9" s="16">
        <f t="shared" si="2"/>
        <v>9</v>
      </c>
      <c r="B9" s="17" t="s">
        <v>30</v>
      </c>
      <c r="C9" s="18" t="s">
        <v>30</v>
      </c>
      <c r="D9" s="17" t="s">
        <v>23</v>
      </c>
      <c r="E9" s="18">
        <f t="shared" si="3"/>
        <v>0</v>
      </c>
      <c r="F9" s="18">
        <v>0</v>
      </c>
      <c r="G9" s="18">
        <v>0</v>
      </c>
      <c r="H9" s="19">
        <v>0</v>
      </c>
    </row>
    <row r="10" customHeight="1" spans="1:8">
      <c r="A10" s="16">
        <f t="shared" si="2"/>
        <v>10</v>
      </c>
      <c r="B10" s="17" t="s">
        <v>30</v>
      </c>
      <c r="C10" s="18" t="s">
        <v>30</v>
      </c>
      <c r="D10" s="17" t="s">
        <v>25</v>
      </c>
      <c r="E10" s="18">
        <f t="shared" si="3"/>
        <v>0</v>
      </c>
      <c r="F10" s="18">
        <v>0</v>
      </c>
      <c r="G10" s="18">
        <v>0</v>
      </c>
      <c r="H10" s="19">
        <v>0</v>
      </c>
    </row>
    <row r="11" customHeight="1" spans="1:8">
      <c r="A11" s="16">
        <f t="shared" si="2"/>
        <v>11</v>
      </c>
      <c r="B11" s="17" t="s">
        <v>30</v>
      </c>
      <c r="C11" s="18" t="s">
        <v>30</v>
      </c>
      <c r="D11" s="17" t="s">
        <v>27</v>
      </c>
      <c r="E11" s="18">
        <f t="shared" si="3"/>
        <v>0</v>
      </c>
      <c r="F11" s="18">
        <v>0</v>
      </c>
      <c r="G11" s="18">
        <v>0</v>
      </c>
      <c r="H11" s="19">
        <v>0</v>
      </c>
    </row>
    <row r="12" customHeight="1" spans="1:8">
      <c r="A12" s="16">
        <f t="shared" si="2"/>
        <v>12</v>
      </c>
      <c r="B12" s="17" t="s">
        <v>30</v>
      </c>
      <c r="C12" s="18" t="s">
        <v>30</v>
      </c>
      <c r="D12" s="17" t="s">
        <v>29</v>
      </c>
      <c r="E12" s="18">
        <f t="shared" si="3"/>
        <v>0</v>
      </c>
      <c r="F12" s="18">
        <v>0</v>
      </c>
      <c r="G12" s="18">
        <v>0</v>
      </c>
      <c r="H12" s="19">
        <v>0</v>
      </c>
    </row>
    <row r="13" customHeight="1" spans="1:8">
      <c r="A13" s="16">
        <f t="shared" si="2"/>
        <v>13</v>
      </c>
      <c r="B13" s="17" t="s">
        <v>30</v>
      </c>
      <c r="C13" s="18" t="s">
        <v>30</v>
      </c>
      <c r="D13" s="17" t="s">
        <v>31</v>
      </c>
      <c r="E13" s="18">
        <f t="shared" si="3"/>
        <v>38.66</v>
      </c>
      <c r="F13" s="18">
        <v>38.66</v>
      </c>
      <c r="G13" s="18">
        <v>0</v>
      </c>
      <c r="H13" s="19">
        <v>0</v>
      </c>
    </row>
    <row r="14" customHeight="1" spans="1:8">
      <c r="A14" s="16">
        <f t="shared" si="2"/>
        <v>14</v>
      </c>
      <c r="B14" s="17" t="s">
        <v>30</v>
      </c>
      <c r="C14" s="18" t="s">
        <v>30</v>
      </c>
      <c r="D14" s="17" t="s">
        <v>32</v>
      </c>
      <c r="E14" s="18">
        <f t="shared" si="3"/>
        <v>0</v>
      </c>
      <c r="F14" s="18">
        <v>0</v>
      </c>
      <c r="G14" s="18">
        <v>0</v>
      </c>
      <c r="H14" s="19">
        <v>0</v>
      </c>
    </row>
    <row r="15" customHeight="1" spans="1:8">
      <c r="A15" s="16">
        <f t="shared" si="2"/>
        <v>15</v>
      </c>
      <c r="B15" s="17" t="s">
        <v>30</v>
      </c>
      <c r="C15" s="18" t="s">
        <v>30</v>
      </c>
      <c r="D15" s="17" t="s">
        <v>33</v>
      </c>
      <c r="E15" s="18">
        <f t="shared" si="3"/>
        <v>49.16</v>
      </c>
      <c r="F15" s="18">
        <v>49.16</v>
      </c>
      <c r="G15" s="18">
        <v>0</v>
      </c>
      <c r="H15" s="19">
        <v>0</v>
      </c>
    </row>
    <row r="16" customHeight="1" spans="1:8">
      <c r="A16" s="16">
        <f t="shared" si="2"/>
        <v>16</v>
      </c>
      <c r="B16" s="17" t="s">
        <v>30</v>
      </c>
      <c r="C16" s="18" t="s">
        <v>30</v>
      </c>
      <c r="D16" s="17" t="s">
        <v>34</v>
      </c>
      <c r="E16" s="18">
        <f t="shared" si="3"/>
        <v>0</v>
      </c>
      <c r="F16" s="18">
        <v>0</v>
      </c>
      <c r="G16" s="18">
        <v>0</v>
      </c>
      <c r="H16" s="19">
        <v>0</v>
      </c>
    </row>
    <row r="17" customHeight="1" spans="1:8">
      <c r="A17" s="16">
        <f t="shared" si="2"/>
        <v>17</v>
      </c>
      <c r="B17" s="17" t="s">
        <v>30</v>
      </c>
      <c r="C17" s="18" t="s">
        <v>30</v>
      </c>
      <c r="D17" s="17" t="s">
        <v>35</v>
      </c>
      <c r="E17" s="18">
        <f t="shared" si="3"/>
        <v>0</v>
      </c>
      <c r="F17" s="18">
        <v>0</v>
      </c>
      <c r="G17" s="18">
        <v>0</v>
      </c>
      <c r="H17" s="19">
        <v>0</v>
      </c>
    </row>
    <row r="18" customHeight="1" spans="1:8">
      <c r="A18" s="16">
        <f t="shared" si="2"/>
        <v>18</v>
      </c>
      <c r="B18" s="17" t="s">
        <v>30</v>
      </c>
      <c r="C18" s="18" t="s">
        <v>30</v>
      </c>
      <c r="D18" s="17" t="s">
        <v>36</v>
      </c>
      <c r="E18" s="18">
        <f t="shared" si="3"/>
        <v>0</v>
      </c>
      <c r="F18" s="18">
        <v>0</v>
      </c>
      <c r="G18" s="18">
        <v>0</v>
      </c>
      <c r="H18" s="19">
        <v>0</v>
      </c>
    </row>
    <row r="19" customHeight="1" spans="1:8">
      <c r="A19" s="16">
        <f t="shared" si="2"/>
        <v>19</v>
      </c>
      <c r="B19" s="17" t="s">
        <v>30</v>
      </c>
      <c r="C19" s="18" t="s">
        <v>30</v>
      </c>
      <c r="D19" s="17" t="s">
        <v>37</v>
      </c>
      <c r="E19" s="18">
        <f t="shared" si="3"/>
        <v>0</v>
      </c>
      <c r="F19" s="18">
        <v>0</v>
      </c>
      <c r="G19" s="18">
        <v>0</v>
      </c>
      <c r="H19" s="19">
        <v>0</v>
      </c>
    </row>
    <row r="20" customHeight="1" spans="1:8">
      <c r="A20" s="16">
        <f t="shared" si="2"/>
        <v>20</v>
      </c>
      <c r="B20" s="17" t="s">
        <v>30</v>
      </c>
      <c r="C20" s="18" t="s">
        <v>30</v>
      </c>
      <c r="D20" s="17" t="s">
        <v>38</v>
      </c>
      <c r="E20" s="18">
        <f t="shared" si="3"/>
        <v>0</v>
      </c>
      <c r="F20" s="18">
        <v>0</v>
      </c>
      <c r="G20" s="18">
        <v>0</v>
      </c>
      <c r="H20" s="19">
        <v>0</v>
      </c>
    </row>
    <row r="21" customHeight="1" spans="1:8">
      <c r="A21" s="16">
        <f t="shared" si="2"/>
        <v>21</v>
      </c>
      <c r="B21" s="17" t="s">
        <v>30</v>
      </c>
      <c r="C21" s="18" t="s">
        <v>30</v>
      </c>
      <c r="D21" s="17" t="s">
        <v>39</v>
      </c>
      <c r="E21" s="18">
        <f t="shared" si="3"/>
        <v>158.97</v>
      </c>
      <c r="F21" s="18">
        <v>158.97</v>
      </c>
      <c r="G21" s="18">
        <v>0</v>
      </c>
      <c r="H21" s="19">
        <v>0</v>
      </c>
    </row>
    <row r="22" customHeight="1" spans="1:8">
      <c r="A22" s="16">
        <f t="shared" si="2"/>
        <v>22</v>
      </c>
      <c r="B22" s="17" t="s">
        <v>30</v>
      </c>
      <c r="C22" s="18" t="s">
        <v>30</v>
      </c>
      <c r="D22" s="17" t="s">
        <v>40</v>
      </c>
      <c r="E22" s="18">
        <f t="shared" si="3"/>
        <v>0</v>
      </c>
      <c r="F22" s="18">
        <v>0</v>
      </c>
      <c r="G22" s="18">
        <v>0</v>
      </c>
      <c r="H22" s="19">
        <v>0</v>
      </c>
    </row>
    <row r="23" customHeight="1" spans="1:8">
      <c r="A23" s="16">
        <f t="shared" si="2"/>
        <v>23</v>
      </c>
      <c r="B23" s="17" t="s">
        <v>30</v>
      </c>
      <c r="C23" s="18" t="s">
        <v>30</v>
      </c>
      <c r="D23" s="17" t="s">
        <v>41</v>
      </c>
      <c r="E23" s="18">
        <f t="shared" si="3"/>
        <v>0</v>
      </c>
      <c r="F23" s="18">
        <v>0</v>
      </c>
      <c r="G23" s="18">
        <v>0</v>
      </c>
      <c r="H23" s="19">
        <v>0</v>
      </c>
    </row>
    <row r="24" customHeight="1" spans="1:8">
      <c r="A24" s="16">
        <f t="shared" si="2"/>
        <v>24</v>
      </c>
      <c r="B24" s="17" t="s">
        <v>30</v>
      </c>
      <c r="C24" s="18" t="s">
        <v>30</v>
      </c>
      <c r="D24" s="17" t="s">
        <v>42</v>
      </c>
      <c r="E24" s="18">
        <f t="shared" si="3"/>
        <v>0</v>
      </c>
      <c r="F24" s="18">
        <v>0</v>
      </c>
      <c r="G24" s="18">
        <v>0</v>
      </c>
      <c r="H24" s="19">
        <v>0</v>
      </c>
    </row>
    <row r="25" customHeight="1" spans="1:8">
      <c r="A25" s="16">
        <f t="shared" si="2"/>
        <v>25</v>
      </c>
      <c r="B25" s="17" t="s">
        <v>30</v>
      </c>
      <c r="C25" s="18" t="s">
        <v>30</v>
      </c>
      <c r="D25" s="17" t="s">
        <v>43</v>
      </c>
      <c r="E25" s="18">
        <f t="shared" si="3"/>
        <v>13.33</v>
      </c>
      <c r="F25" s="18">
        <v>13.33</v>
      </c>
      <c r="G25" s="18">
        <v>0</v>
      </c>
      <c r="H25" s="19">
        <v>0</v>
      </c>
    </row>
    <row r="26" customHeight="1" spans="1:8">
      <c r="A26" s="16">
        <f t="shared" si="2"/>
        <v>26</v>
      </c>
      <c r="B26" s="17" t="s">
        <v>30</v>
      </c>
      <c r="C26" s="18" t="s">
        <v>30</v>
      </c>
      <c r="D26" s="17" t="s">
        <v>44</v>
      </c>
      <c r="E26" s="18">
        <f t="shared" si="3"/>
        <v>0</v>
      </c>
      <c r="F26" s="18">
        <v>0</v>
      </c>
      <c r="G26" s="18">
        <v>0</v>
      </c>
      <c r="H26" s="19">
        <v>0</v>
      </c>
    </row>
    <row r="27" customHeight="1" spans="1:8">
      <c r="A27" s="16">
        <f t="shared" si="2"/>
        <v>27</v>
      </c>
      <c r="B27" s="17" t="s">
        <v>30</v>
      </c>
      <c r="C27" s="18" t="s">
        <v>30</v>
      </c>
      <c r="D27" s="17" t="s">
        <v>45</v>
      </c>
      <c r="E27" s="18">
        <f t="shared" si="3"/>
        <v>0</v>
      </c>
      <c r="F27" s="18">
        <v>0</v>
      </c>
      <c r="G27" s="18">
        <v>0</v>
      </c>
      <c r="H27" s="19">
        <v>0</v>
      </c>
    </row>
    <row r="28" customHeight="1" spans="1:8">
      <c r="A28" s="16">
        <f t="shared" si="2"/>
        <v>28</v>
      </c>
      <c r="B28" s="17" t="s">
        <v>30</v>
      </c>
      <c r="C28" s="18" t="s">
        <v>30</v>
      </c>
      <c r="D28" s="17" t="s">
        <v>46</v>
      </c>
      <c r="E28" s="18">
        <f t="shared" si="3"/>
        <v>0</v>
      </c>
      <c r="F28" s="18">
        <v>0</v>
      </c>
      <c r="G28" s="18">
        <v>0</v>
      </c>
      <c r="H28" s="19">
        <v>0</v>
      </c>
    </row>
    <row r="29" customHeight="1" spans="1:8">
      <c r="A29" s="16">
        <f t="shared" si="2"/>
        <v>29</v>
      </c>
      <c r="B29" s="17" t="s">
        <v>30</v>
      </c>
      <c r="C29" s="18" t="s">
        <v>30</v>
      </c>
      <c r="D29" s="17" t="s">
        <v>47</v>
      </c>
      <c r="E29" s="18">
        <f t="shared" si="3"/>
        <v>0</v>
      </c>
      <c r="F29" s="18">
        <v>0</v>
      </c>
      <c r="G29" s="18">
        <v>0</v>
      </c>
      <c r="H29" s="19">
        <v>0</v>
      </c>
    </row>
    <row r="30" customHeight="1" spans="1:8">
      <c r="A30" s="16">
        <f t="shared" si="2"/>
        <v>30</v>
      </c>
      <c r="B30" s="17" t="s">
        <v>30</v>
      </c>
      <c r="C30" s="18" t="s">
        <v>30</v>
      </c>
      <c r="D30" s="17" t="s">
        <v>48</v>
      </c>
      <c r="E30" s="18">
        <f t="shared" si="3"/>
        <v>0</v>
      </c>
      <c r="F30" s="18">
        <v>0</v>
      </c>
      <c r="G30" s="18">
        <v>0</v>
      </c>
      <c r="H30" s="19">
        <v>0</v>
      </c>
    </row>
    <row r="31" customHeight="1" spans="1:8">
      <c r="A31" s="16">
        <f t="shared" si="2"/>
        <v>31</v>
      </c>
      <c r="B31" s="17" t="s">
        <v>30</v>
      </c>
      <c r="C31" s="18" t="s">
        <v>30</v>
      </c>
      <c r="D31" s="17" t="s">
        <v>49</v>
      </c>
      <c r="E31" s="18">
        <f t="shared" si="3"/>
        <v>0</v>
      </c>
      <c r="F31" s="18">
        <v>0</v>
      </c>
      <c r="G31" s="18">
        <v>0</v>
      </c>
      <c r="H31" s="19">
        <v>0</v>
      </c>
    </row>
    <row r="32" customHeight="1" spans="1:8">
      <c r="A32" s="16">
        <f t="shared" si="2"/>
        <v>32</v>
      </c>
      <c r="B32" s="17" t="s">
        <v>30</v>
      </c>
      <c r="C32" s="18" t="s">
        <v>30</v>
      </c>
      <c r="D32" s="17" t="s">
        <v>50</v>
      </c>
      <c r="E32" s="18">
        <f t="shared" si="3"/>
        <v>0</v>
      </c>
      <c r="F32" s="18">
        <v>0</v>
      </c>
      <c r="G32" s="18">
        <v>0</v>
      </c>
      <c r="H32" s="19">
        <v>0</v>
      </c>
    </row>
    <row r="33" customHeight="1" spans="1:8">
      <c r="A33" s="16">
        <f t="shared" si="2"/>
        <v>33</v>
      </c>
      <c r="B33" s="17" t="s">
        <v>30</v>
      </c>
      <c r="C33" s="18" t="s">
        <v>30</v>
      </c>
      <c r="D33" s="17" t="s">
        <v>51</v>
      </c>
      <c r="E33" s="18">
        <f t="shared" si="3"/>
        <v>0</v>
      </c>
      <c r="F33" s="18">
        <v>0</v>
      </c>
      <c r="G33" s="18">
        <v>0</v>
      </c>
      <c r="H33" s="19">
        <v>0</v>
      </c>
    </row>
    <row r="34" customHeight="1" spans="1:8">
      <c r="A34" s="16">
        <f t="shared" si="2"/>
        <v>34</v>
      </c>
      <c r="B34" s="17" t="s">
        <v>30</v>
      </c>
      <c r="C34" s="18" t="s">
        <v>30</v>
      </c>
      <c r="D34" s="17" t="s">
        <v>52</v>
      </c>
      <c r="E34" s="18">
        <f t="shared" si="3"/>
        <v>0</v>
      </c>
      <c r="F34" s="18">
        <v>0</v>
      </c>
      <c r="G34" s="18">
        <v>0</v>
      </c>
      <c r="H34" s="19">
        <v>0</v>
      </c>
    </row>
    <row r="35" customHeight="1" spans="1:8">
      <c r="A35" s="16">
        <f t="shared" si="2"/>
        <v>35</v>
      </c>
      <c r="B35" s="17" t="s">
        <v>53</v>
      </c>
      <c r="C35" s="18">
        <v>260.12</v>
      </c>
      <c r="D35" s="17" t="s">
        <v>54</v>
      </c>
      <c r="E35" s="18">
        <f t="shared" si="3"/>
        <v>260.12</v>
      </c>
      <c r="F35" s="18">
        <f>SUM(F6:F34)</f>
        <v>260.12</v>
      </c>
      <c r="G35" s="18">
        <f>SUM(G6:G34)</f>
        <v>0</v>
      </c>
      <c r="H35" s="19">
        <f>SUM(H6:H34)</f>
        <v>0</v>
      </c>
    </row>
    <row r="36" customHeight="1" spans="1:8">
      <c r="A36" s="16">
        <f t="shared" si="2"/>
        <v>36</v>
      </c>
      <c r="B36" s="17" t="s">
        <v>131</v>
      </c>
      <c r="C36" s="18">
        <v>0</v>
      </c>
      <c r="D36" s="17" t="s">
        <v>58</v>
      </c>
      <c r="E36" s="18">
        <f t="shared" si="3"/>
        <v>0</v>
      </c>
      <c r="F36" s="18">
        <v>0</v>
      </c>
      <c r="G36" s="18">
        <v>0</v>
      </c>
      <c r="H36" s="19">
        <v>0</v>
      </c>
    </row>
    <row r="37" customHeight="1" spans="1:8">
      <c r="A37" s="20">
        <f t="shared" si="2"/>
        <v>37</v>
      </c>
      <c r="B37" s="21" t="s">
        <v>59</v>
      </c>
      <c r="C37" s="22">
        <v>260.12</v>
      </c>
      <c r="D37" s="21" t="s">
        <v>59</v>
      </c>
      <c r="E37" s="22">
        <f>E35+E36</f>
        <v>260.12</v>
      </c>
      <c r="F37" s="22">
        <f>F35+F36</f>
        <v>260.12</v>
      </c>
      <c r="G37" s="22">
        <f>G35+G36</f>
        <v>0</v>
      </c>
      <c r="H37" s="23">
        <f>H35+H36</f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 headings="1" gridLines="1"/>
  <pageMargins left="0.389583333333333" right="0.389583333333333" top="0.979861111111111" bottom="0.589583333333333" header="0" footer="0"/>
  <pageSetup paperSize="9" scale="80" orientation="landscape" blackAndWhite="1" useFirstPageNumber="1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pane ySplit="5" topLeftCell="BM6" activePane="bottomLeft" state="frozenSplit"/>
      <selection/>
      <selection pane="bottomLeft" activeCell="I17" sqref="I17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132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0" t="s">
        <v>5</v>
      </c>
      <c r="B3" s="11" t="s">
        <v>62</v>
      </c>
      <c r="C3" s="11" t="str">
        <f>""</f>
        <v/>
      </c>
      <c r="D3" s="11" t="s">
        <v>82</v>
      </c>
      <c r="E3" s="11" t="s">
        <v>117</v>
      </c>
      <c r="F3" s="12" t="s">
        <v>118</v>
      </c>
    </row>
    <row r="4" s="1" customFormat="1" customHeight="1" spans="1:6">
      <c r="A4" s="13" t="s">
        <v>9</v>
      </c>
      <c r="B4" s="14" t="s">
        <v>70</v>
      </c>
      <c r="C4" s="14" t="s">
        <v>71</v>
      </c>
      <c r="D4" s="14" t="str">
        <f>""</f>
        <v/>
      </c>
      <c r="E4" s="14" t="str">
        <f>""</f>
        <v/>
      </c>
      <c r="F4" s="15" t="s">
        <v>75</v>
      </c>
    </row>
    <row r="5" s="1" customFormat="1" customHeight="1" spans="1:6">
      <c r="A5" s="13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5" t="s">
        <v>76</v>
      </c>
    </row>
    <row r="6" customHeight="1" spans="1:6">
      <c r="A6" s="16">
        <f t="shared" ref="A6:A22" si="1">ROW()</f>
        <v>6</v>
      </c>
      <c r="B6" s="17" t="s">
        <v>30</v>
      </c>
      <c r="C6" s="17" t="s">
        <v>82</v>
      </c>
      <c r="D6" s="18">
        <v>260.12</v>
      </c>
      <c r="E6" s="18">
        <v>222.12</v>
      </c>
      <c r="F6" s="19">
        <v>38</v>
      </c>
    </row>
    <row r="7" customHeight="1" spans="1:6">
      <c r="A7" s="16">
        <f t="shared" si="1"/>
        <v>7</v>
      </c>
      <c r="B7" s="17" t="s">
        <v>83</v>
      </c>
      <c r="C7" s="17" t="s">
        <v>84</v>
      </c>
      <c r="D7" s="18">
        <v>38.66</v>
      </c>
      <c r="E7" s="18">
        <v>26.66</v>
      </c>
      <c r="F7" s="19">
        <v>12</v>
      </c>
    </row>
    <row r="8" customHeight="1" spans="1:6">
      <c r="A8" s="16">
        <f t="shared" si="1"/>
        <v>8</v>
      </c>
      <c r="B8" s="17" t="s">
        <v>85</v>
      </c>
      <c r="C8" s="17" t="s">
        <v>86</v>
      </c>
      <c r="D8" s="18">
        <v>26.66</v>
      </c>
      <c r="E8" s="18">
        <v>26.66</v>
      </c>
      <c r="F8" s="19">
        <v>0</v>
      </c>
    </row>
    <row r="9" customHeight="1" spans="1:6">
      <c r="A9" s="16">
        <f t="shared" si="1"/>
        <v>9</v>
      </c>
      <c r="B9" s="17" t="s">
        <v>87</v>
      </c>
      <c r="C9" s="17" t="s">
        <v>88</v>
      </c>
      <c r="D9" s="18">
        <v>17.77</v>
      </c>
      <c r="E9" s="18">
        <v>17.77</v>
      </c>
      <c r="F9" s="19">
        <v>0</v>
      </c>
    </row>
    <row r="10" customHeight="1" spans="1:6">
      <c r="A10" s="16">
        <f t="shared" si="1"/>
        <v>10</v>
      </c>
      <c r="B10" s="17" t="s">
        <v>89</v>
      </c>
      <c r="C10" s="17" t="s">
        <v>90</v>
      </c>
      <c r="D10" s="18">
        <v>8.89</v>
      </c>
      <c r="E10" s="18">
        <v>8.89</v>
      </c>
      <c r="F10" s="19">
        <v>0</v>
      </c>
    </row>
    <row r="11" customHeight="1" spans="1:6">
      <c r="A11" s="16">
        <f t="shared" si="1"/>
        <v>11</v>
      </c>
      <c r="B11" s="17" t="s">
        <v>91</v>
      </c>
      <c r="C11" s="17" t="s">
        <v>92</v>
      </c>
      <c r="D11" s="18">
        <v>12</v>
      </c>
      <c r="E11" s="18">
        <v>0</v>
      </c>
      <c r="F11" s="19">
        <v>12</v>
      </c>
    </row>
    <row r="12" customHeight="1" spans="1:6">
      <c r="A12" s="16">
        <f t="shared" si="1"/>
        <v>12</v>
      </c>
      <c r="B12" s="17" t="s">
        <v>93</v>
      </c>
      <c r="C12" s="17" t="s">
        <v>94</v>
      </c>
      <c r="D12" s="18">
        <v>12</v>
      </c>
      <c r="E12" s="18">
        <v>0</v>
      </c>
      <c r="F12" s="19">
        <v>12</v>
      </c>
    </row>
    <row r="13" customHeight="1" spans="1:6">
      <c r="A13" s="16">
        <f t="shared" si="1"/>
        <v>13</v>
      </c>
      <c r="B13" s="17" t="s">
        <v>95</v>
      </c>
      <c r="C13" s="17" t="s">
        <v>96</v>
      </c>
      <c r="D13" s="18">
        <v>49.16</v>
      </c>
      <c r="E13" s="18">
        <v>49.16</v>
      </c>
      <c r="F13" s="19">
        <v>0</v>
      </c>
    </row>
    <row r="14" customHeight="1" spans="1:6">
      <c r="A14" s="16">
        <f t="shared" si="1"/>
        <v>14</v>
      </c>
      <c r="B14" s="17" t="s">
        <v>97</v>
      </c>
      <c r="C14" s="17" t="s">
        <v>98</v>
      </c>
      <c r="D14" s="18">
        <v>49.16</v>
      </c>
      <c r="E14" s="18">
        <v>49.16</v>
      </c>
      <c r="F14" s="19">
        <v>0</v>
      </c>
    </row>
    <row r="15" customHeight="1" spans="1:6">
      <c r="A15" s="16">
        <f t="shared" si="1"/>
        <v>15</v>
      </c>
      <c r="B15" s="17" t="s">
        <v>99</v>
      </c>
      <c r="C15" s="17" t="s">
        <v>100</v>
      </c>
      <c r="D15" s="18">
        <v>49.16</v>
      </c>
      <c r="E15" s="18">
        <v>49.16</v>
      </c>
      <c r="F15" s="19">
        <v>0</v>
      </c>
    </row>
    <row r="16" customHeight="1" spans="1:6">
      <c r="A16" s="16">
        <f t="shared" si="1"/>
        <v>16</v>
      </c>
      <c r="B16" s="17" t="s">
        <v>101</v>
      </c>
      <c r="C16" s="17" t="s">
        <v>102</v>
      </c>
      <c r="D16" s="18">
        <v>158.97</v>
      </c>
      <c r="E16" s="18">
        <v>132.97</v>
      </c>
      <c r="F16" s="19">
        <v>26</v>
      </c>
    </row>
    <row r="17" customHeight="1" spans="1:6">
      <c r="A17" s="16">
        <f t="shared" si="1"/>
        <v>17</v>
      </c>
      <c r="B17" s="17" t="s">
        <v>103</v>
      </c>
      <c r="C17" s="17" t="s">
        <v>104</v>
      </c>
      <c r="D17" s="18">
        <v>158.97</v>
      </c>
      <c r="E17" s="18">
        <v>132.97</v>
      </c>
      <c r="F17" s="19">
        <v>26</v>
      </c>
    </row>
    <row r="18" customHeight="1" spans="1:6">
      <c r="A18" s="16">
        <f t="shared" si="1"/>
        <v>18</v>
      </c>
      <c r="B18" s="17" t="s">
        <v>105</v>
      </c>
      <c r="C18" s="17" t="s">
        <v>106</v>
      </c>
      <c r="D18" s="18">
        <v>132.97</v>
      </c>
      <c r="E18" s="18">
        <v>132.97</v>
      </c>
      <c r="F18" s="19">
        <v>0</v>
      </c>
    </row>
    <row r="19" customHeight="1" spans="1:6">
      <c r="A19" s="16">
        <f t="shared" si="1"/>
        <v>19</v>
      </c>
      <c r="B19" s="17" t="s">
        <v>107</v>
      </c>
      <c r="C19" s="17" t="s">
        <v>108</v>
      </c>
      <c r="D19" s="18">
        <v>26</v>
      </c>
      <c r="E19" s="18">
        <v>0</v>
      </c>
      <c r="F19" s="19">
        <v>26</v>
      </c>
    </row>
    <row r="20" customHeight="1" spans="1:6">
      <c r="A20" s="16">
        <f t="shared" si="1"/>
        <v>20</v>
      </c>
      <c r="B20" s="17" t="s">
        <v>109</v>
      </c>
      <c r="C20" s="17" t="s">
        <v>110</v>
      </c>
      <c r="D20" s="18">
        <v>13.33</v>
      </c>
      <c r="E20" s="18">
        <v>13.33</v>
      </c>
      <c r="F20" s="19">
        <v>0</v>
      </c>
    </row>
    <row r="21" customHeight="1" spans="1:6">
      <c r="A21" s="16">
        <f t="shared" si="1"/>
        <v>21</v>
      </c>
      <c r="B21" s="17" t="s">
        <v>111</v>
      </c>
      <c r="C21" s="17" t="s">
        <v>112</v>
      </c>
      <c r="D21" s="18">
        <v>13.33</v>
      </c>
      <c r="E21" s="18">
        <v>13.33</v>
      </c>
      <c r="F21" s="19">
        <v>0</v>
      </c>
    </row>
    <row r="22" customHeight="1" spans="1:6">
      <c r="A22" s="20">
        <f t="shared" si="1"/>
        <v>22</v>
      </c>
      <c r="B22" s="21" t="s">
        <v>113</v>
      </c>
      <c r="C22" s="21" t="s">
        <v>114</v>
      </c>
      <c r="D22" s="22">
        <v>13.33</v>
      </c>
      <c r="E22" s="22">
        <v>13.33</v>
      </c>
      <c r="F22" s="2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 headings="1" gridLines="1"/>
  <pageMargins left="0.389583333333333" right="0.389583333333333" top="1.18055555555556" bottom="0.389583333333333" header="0" footer="0"/>
  <pageSetup paperSize="9" orientation="landscape" blackAndWhite="1" useFirstPageNumber="1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pane ySplit="5" topLeftCell="A33" activePane="bottomLeft" state="frozenSplit"/>
      <selection/>
      <selection pane="bottomLeft" activeCell="I21" sqref="I21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133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0" t="s">
        <v>5</v>
      </c>
      <c r="B3" s="11" t="s">
        <v>62</v>
      </c>
      <c r="C3" s="11" t="str">
        <f>""</f>
        <v/>
      </c>
      <c r="D3" s="11" t="s">
        <v>117</v>
      </c>
      <c r="E3" s="11" t="s">
        <v>117</v>
      </c>
      <c r="F3" s="12" t="s">
        <v>118</v>
      </c>
    </row>
    <row r="4" s="1" customFormat="1" customHeight="1" spans="1:6">
      <c r="A4" s="13" t="s">
        <v>9</v>
      </c>
      <c r="B4" s="14" t="s">
        <v>134</v>
      </c>
      <c r="C4" s="14" t="s">
        <v>71</v>
      </c>
      <c r="D4" s="14" t="s">
        <v>82</v>
      </c>
      <c r="E4" s="14" t="s">
        <v>135</v>
      </c>
      <c r="F4" s="15" t="s">
        <v>136</v>
      </c>
    </row>
    <row r="5" s="1" customFormat="1" customHeight="1" spans="1:6">
      <c r="A5" s="13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5" t="s">
        <v>76</v>
      </c>
    </row>
    <row r="6" customHeight="1" spans="1:6">
      <c r="A6" s="16">
        <f t="shared" ref="A6:A33" si="1">ROW()</f>
        <v>6</v>
      </c>
      <c r="B6" s="17" t="s">
        <v>30</v>
      </c>
      <c r="C6" s="17" t="s">
        <v>82</v>
      </c>
      <c r="D6" s="18">
        <f>E6+F6</f>
        <v>222.12</v>
      </c>
      <c r="E6" s="18">
        <f>E7+E30</f>
        <v>210.12</v>
      </c>
      <c r="F6" s="19">
        <f>F17</f>
        <v>12</v>
      </c>
    </row>
    <row r="7" customHeight="1" spans="1:6">
      <c r="A7" s="16">
        <f t="shared" si="1"/>
        <v>7</v>
      </c>
      <c r="B7" s="17" t="s">
        <v>137</v>
      </c>
      <c r="C7" s="17" t="s">
        <v>138</v>
      </c>
      <c r="D7" s="18">
        <f t="shared" ref="D7:D33" si="2">E7+F7</f>
        <v>176.81</v>
      </c>
      <c r="E7" s="18">
        <f>E8+E9+E10+E11+E12+E13+E14+E15+E16</f>
        <v>176.81</v>
      </c>
      <c r="F7" s="19"/>
    </row>
    <row r="8" customHeight="1" spans="1:6">
      <c r="A8" s="16">
        <f t="shared" si="1"/>
        <v>8</v>
      </c>
      <c r="B8" s="17" t="s">
        <v>139</v>
      </c>
      <c r="C8" s="17" t="s">
        <v>140</v>
      </c>
      <c r="D8" s="18">
        <f t="shared" si="2"/>
        <v>60.16</v>
      </c>
      <c r="E8" s="18">
        <v>60.16</v>
      </c>
      <c r="F8" s="19"/>
    </row>
    <row r="9" customHeight="1" spans="1:6">
      <c r="A9" s="16">
        <f t="shared" si="1"/>
        <v>9</v>
      </c>
      <c r="B9" s="17" t="s">
        <v>141</v>
      </c>
      <c r="C9" s="17" t="s">
        <v>142</v>
      </c>
      <c r="D9" s="18">
        <f t="shared" si="2"/>
        <v>7.52</v>
      </c>
      <c r="E9" s="18">
        <v>7.52</v>
      </c>
      <c r="F9" s="19"/>
    </row>
    <row r="10" customHeight="1" spans="1:6">
      <c r="A10" s="16">
        <f t="shared" si="1"/>
        <v>10</v>
      </c>
      <c r="B10" s="17" t="s">
        <v>143</v>
      </c>
      <c r="C10" s="17" t="s">
        <v>144</v>
      </c>
      <c r="D10" s="18">
        <f t="shared" si="2"/>
        <v>50.87</v>
      </c>
      <c r="E10" s="18">
        <v>50.87</v>
      </c>
      <c r="F10" s="19"/>
    </row>
    <row r="11" customHeight="1" spans="1:6">
      <c r="A11" s="16">
        <f t="shared" si="1"/>
        <v>11</v>
      </c>
      <c r="B11" s="17" t="s">
        <v>145</v>
      </c>
      <c r="C11" s="17" t="s">
        <v>146</v>
      </c>
      <c r="D11" s="18">
        <f t="shared" si="2"/>
        <v>17.77</v>
      </c>
      <c r="E11" s="18">
        <v>17.77</v>
      </c>
      <c r="F11" s="19"/>
    </row>
    <row r="12" customHeight="1" spans="1:6">
      <c r="A12" s="16">
        <f t="shared" si="1"/>
        <v>12</v>
      </c>
      <c r="B12" s="17" t="s">
        <v>147</v>
      </c>
      <c r="C12" s="17" t="s">
        <v>148</v>
      </c>
      <c r="D12" s="18">
        <f t="shared" si="2"/>
        <v>8.89</v>
      </c>
      <c r="E12" s="18">
        <v>8.89</v>
      </c>
      <c r="F12" s="19"/>
    </row>
    <row r="13" customHeight="1" spans="1:6">
      <c r="A13" s="16">
        <f t="shared" si="1"/>
        <v>13</v>
      </c>
      <c r="B13" s="17" t="s">
        <v>149</v>
      </c>
      <c r="C13" s="17" t="s">
        <v>150</v>
      </c>
      <c r="D13" s="18">
        <f t="shared" si="2"/>
        <v>7.77</v>
      </c>
      <c r="E13" s="18">
        <v>7.77</v>
      </c>
      <c r="F13" s="19"/>
    </row>
    <row r="14" customHeight="1" spans="1:6">
      <c r="A14" s="16">
        <f t="shared" si="1"/>
        <v>14</v>
      </c>
      <c r="B14" s="17" t="s">
        <v>151</v>
      </c>
      <c r="C14" s="17" t="s">
        <v>152</v>
      </c>
      <c r="D14" s="18">
        <f t="shared" si="2"/>
        <v>8.88</v>
      </c>
      <c r="E14" s="18">
        <v>8.88</v>
      </c>
      <c r="F14" s="19"/>
    </row>
    <row r="15" customHeight="1" spans="1:6">
      <c r="A15" s="16">
        <f t="shared" si="1"/>
        <v>15</v>
      </c>
      <c r="B15" s="17" t="s">
        <v>153</v>
      </c>
      <c r="C15" s="17" t="s">
        <v>154</v>
      </c>
      <c r="D15" s="18">
        <f t="shared" si="2"/>
        <v>1.62</v>
      </c>
      <c r="E15" s="18">
        <v>1.62</v>
      </c>
      <c r="F15" s="19"/>
    </row>
    <row r="16" customHeight="1" spans="1:6">
      <c r="A16" s="16">
        <f t="shared" si="1"/>
        <v>16</v>
      </c>
      <c r="B16" s="17" t="s">
        <v>155</v>
      </c>
      <c r="C16" s="17" t="s">
        <v>114</v>
      </c>
      <c r="D16" s="18">
        <f t="shared" si="2"/>
        <v>13.33</v>
      </c>
      <c r="E16" s="18">
        <v>13.33</v>
      </c>
      <c r="F16" s="19"/>
    </row>
    <row r="17" customHeight="1" spans="1:6">
      <c r="A17" s="16">
        <f t="shared" si="1"/>
        <v>17</v>
      </c>
      <c r="B17" s="17" t="s">
        <v>156</v>
      </c>
      <c r="C17" s="17" t="s">
        <v>157</v>
      </c>
      <c r="D17" s="18">
        <f t="shared" si="2"/>
        <v>12</v>
      </c>
      <c r="E17" s="18">
        <f>E18+E19+E20+E21+E22+E23+E24+E25+E26+E27+E28+E29</f>
        <v>0</v>
      </c>
      <c r="F17" s="19">
        <f>F18+F19+F20+F21+F22+F23+F24+F25+F26+F27+F28+F29</f>
        <v>12</v>
      </c>
    </row>
    <row r="18" customHeight="1" spans="1:6">
      <c r="A18" s="16">
        <f t="shared" si="1"/>
        <v>18</v>
      </c>
      <c r="B18" s="17" t="s">
        <v>158</v>
      </c>
      <c r="C18" s="17" t="s">
        <v>159</v>
      </c>
      <c r="D18" s="18">
        <f t="shared" si="2"/>
        <v>0.45</v>
      </c>
      <c r="E18" s="18"/>
      <c r="F18" s="19">
        <v>0.45</v>
      </c>
    </row>
    <row r="19" customHeight="1" spans="1:6">
      <c r="A19" s="16">
        <f t="shared" si="1"/>
        <v>19</v>
      </c>
      <c r="B19" s="17" t="s">
        <v>160</v>
      </c>
      <c r="C19" s="17" t="s">
        <v>161</v>
      </c>
      <c r="D19" s="18">
        <f t="shared" si="2"/>
        <v>0.3</v>
      </c>
      <c r="E19" s="18"/>
      <c r="F19" s="19">
        <v>0.3</v>
      </c>
    </row>
    <row r="20" customHeight="1" spans="1:6">
      <c r="A20" s="16">
        <f t="shared" si="1"/>
        <v>20</v>
      </c>
      <c r="B20" s="17" t="s">
        <v>162</v>
      </c>
      <c r="C20" s="17" t="s">
        <v>163</v>
      </c>
      <c r="D20" s="18">
        <f t="shared" si="2"/>
        <v>0.51</v>
      </c>
      <c r="E20" s="18"/>
      <c r="F20" s="19">
        <v>0.51</v>
      </c>
    </row>
    <row r="21" customHeight="1" spans="1:6">
      <c r="A21" s="16">
        <f t="shared" si="1"/>
        <v>21</v>
      </c>
      <c r="B21" s="17" t="s">
        <v>164</v>
      </c>
      <c r="C21" s="17" t="s">
        <v>165</v>
      </c>
      <c r="D21" s="18">
        <f t="shared" si="2"/>
        <v>4.46</v>
      </c>
      <c r="E21" s="18"/>
      <c r="F21" s="19">
        <v>4.46</v>
      </c>
    </row>
    <row r="22" customHeight="1" spans="1:6">
      <c r="A22" s="16">
        <f t="shared" si="1"/>
        <v>22</v>
      </c>
      <c r="B22" s="17" t="s">
        <v>166</v>
      </c>
      <c r="C22" s="17" t="s">
        <v>167</v>
      </c>
      <c r="D22" s="18">
        <f t="shared" si="2"/>
        <v>0.3</v>
      </c>
      <c r="E22" s="18"/>
      <c r="F22" s="19">
        <v>0.3</v>
      </c>
    </row>
    <row r="23" customHeight="1" spans="1:6">
      <c r="A23" s="16">
        <f t="shared" si="1"/>
        <v>23</v>
      </c>
      <c r="B23" s="17" t="s">
        <v>168</v>
      </c>
      <c r="C23" s="17" t="s">
        <v>169</v>
      </c>
      <c r="D23" s="18">
        <f t="shared" si="2"/>
        <v>0.08</v>
      </c>
      <c r="E23" s="18"/>
      <c r="F23" s="19">
        <v>0.08</v>
      </c>
    </row>
    <row r="24" customHeight="1" spans="1:6">
      <c r="A24" s="16">
        <f t="shared" si="1"/>
        <v>24</v>
      </c>
      <c r="B24" s="17" t="s">
        <v>170</v>
      </c>
      <c r="C24" s="17" t="s">
        <v>171</v>
      </c>
      <c r="D24" s="18">
        <f t="shared" si="2"/>
        <v>0.07</v>
      </c>
      <c r="E24" s="18"/>
      <c r="F24" s="19">
        <v>0.07</v>
      </c>
    </row>
    <row r="25" customHeight="1" spans="1:6">
      <c r="A25" s="16">
        <f t="shared" si="1"/>
        <v>25</v>
      </c>
      <c r="B25" s="17" t="s">
        <v>172</v>
      </c>
      <c r="C25" s="17" t="s">
        <v>173</v>
      </c>
      <c r="D25" s="18">
        <f t="shared" si="2"/>
        <v>0.04</v>
      </c>
      <c r="E25" s="18"/>
      <c r="F25" s="19">
        <v>0.04</v>
      </c>
    </row>
    <row r="26" customHeight="1" spans="1:6">
      <c r="A26" s="16">
        <f t="shared" si="1"/>
        <v>26</v>
      </c>
      <c r="B26" s="17" t="s">
        <v>174</v>
      </c>
      <c r="C26" s="17" t="s">
        <v>175</v>
      </c>
      <c r="D26" s="18">
        <f t="shared" si="2"/>
        <v>1.33</v>
      </c>
      <c r="E26" s="18"/>
      <c r="F26" s="19">
        <v>1.33</v>
      </c>
    </row>
    <row r="27" customHeight="1" spans="1:6">
      <c r="A27" s="16">
        <f t="shared" si="1"/>
        <v>27</v>
      </c>
      <c r="B27" s="17" t="s">
        <v>176</v>
      </c>
      <c r="C27" s="17" t="s">
        <v>177</v>
      </c>
      <c r="D27" s="18">
        <f t="shared" si="2"/>
        <v>1.5</v>
      </c>
      <c r="E27" s="18"/>
      <c r="F27" s="19">
        <v>1.5</v>
      </c>
    </row>
    <row r="28" customHeight="1" spans="1:6">
      <c r="A28" s="16">
        <f t="shared" si="1"/>
        <v>28</v>
      </c>
      <c r="B28" s="17" t="s">
        <v>178</v>
      </c>
      <c r="C28" s="17" t="s">
        <v>179</v>
      </c>
      <c r="D28" s="18">
        <f t="shared" si="2"/>
        <v>2.05</v>
      </c>
      <c r="E28" s="18"/>
      <c r="F28" s="19">
        <v>2.05</v>
      </c>
    </row>
    <row r="29" customHeight="1" spans="1:6">
      <c r="A29" s="16">
        <f>ROW()</f>
        <v>29</v>
      </c>
      <c r="B29" s="17" t="s">
        <v>180</v>
      </c>
      <c r="C29" s="17" t="s">
        <v>181</v>
      </c>
      <c r="D29" s="18">
        <f>E29+F29</f>
        <v>0.91</v>
      </c>
      <c r="E29" s="18"/>
      <c r="F29" s="19">
        <v>0.91</v>
      </c>
    </row>
    <row r="30" customHeight="1" spans="1:6">
      <c r="A30" s="16">
        <f>ROW()</f>
        <v>30</v>
      </c>
      <c r="B30" s="17" t="s">
        <v>182</v>
      </c>
      <c r="C30" s="17" t="s">
        <v>183</v>
      </c>
      <c r="D30" s="18">
        <f>D31+D32</f>
        <v>33.31</v>
      </c>
      <c r="E30" s="18">
        <f>E31+E32</f>
        <v>33.31</v>
      </c>
      <c r="F30" s="19">
        <f>F31+F32</f>
        <v>0</v>
      </c>
    </row>
    <row r="31" customHeight="1" spans="1:6">
      <c r="A31" s="16">
        <f>ROW()</f>
        <v>31</v>
      </c>
      <c r="B31" s="17" t="s">
        <v>184</v>
      </c>
      <c r="C31" s="17" t="s">
        <v>185</v>
      </c>
      <c r="D31" s="18">
        <f>E31+F31</f>
        <v>0.8</v>
      </c>
      <c r="E31" s="18">
        <v>0.8</v>
      </c>
      <c r="F31" s="19"/>
    </row>
    <row r="32" customHeight="1" spans="1:6">
      <c r="A32" s="20">
        <f>ROW()</f>
        <v>32</v>
      </c>
      <c r="B32" s="21" t="s">
        <v>186</v>
      </c>
      <c r="C32" s="21" t="s">
        <v>187</v>
      </c>
      <c r="D32" s="22">
        <f>E32+F32</f>
        <v>32.51</v>
      </c>
      <c r="E32" s="22">
        <v>32.51</v>
      </c>
      <c r="F32" s="23"/>
    </row>
  </sheetData>
  <mergeCells count="5">
    <mergeCell ref="A1:F1"/>
    <mergeCell ref="A2:D2"/>
    <mergeCell ref="B3:C3"/>
    <mergeCell ref="D3:F3"/>
    <mergeCell ref="A3:A4"/>
  </mergeCells>
  <printOptions horizontalCentered="1" headings="1" gridLines="1"/>
  <pageMargins left="0.389583333333333" right="0.389583333333333" top="0.389583333333333" bottom="0.389583333333333" header="0" footer="0"/>
  <pageSetup paperSize="9" orientation="landscape" blackAndWhite="1" useFirstPageNumber="1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pane ySplit="5" topLeftCell="BM6" activePane="bottomLeft" state="frozenSplit"/>
      <selection/>
      <selection pane="bottomLeft" activeCell="J11" sqref="J11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188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customHeight="1" spans="1:6">
      <c r="A3" s="10">
        <v>0</v>
      </c>
      <c r="B3" s="11" t="s">
        <v>62</v>
      </c>
      <c r="C3" s="11" t="str">
        <f>""</f>
        <v/>
      </c>
      <c r="D3" s="11" t="s">
        <v>82</v>
      </c>
      <c r="E3" s="11" t="s">
        <v>117</v>
      </c>
      <c r="F3" s="12" t="s">
        <v>118</v>
      </c>
    </row>
    <row r="4" s="1" customFormat="1" customHeight="1" spans="1:6">
      <c r="A4" s="13" t="s">
        <v>9</v>
      </c>
      <c r="B4" s="14" t="s">
        <v>70</v>
      </c>
      <c r="C4" s="14" t="s">
        <v>71</v>
      </c>
      <c r="D4" s="14" t="str">
        <f>""</f>
        <v/>
      </c>
      <c r="E4" s="14" t="str">
        <f>""</f>
        <v/>
      </c>
      <c r="F4" s="15" t="s">
        <v>75</v>
      </c>
    </row>
    <row r="5" s="1" customFormat="1" customHeight="1" spans="1:6">
      <c r="A5" s="13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5" t="s">
        <v>76</v>
      </c>
    </row>
    <row r="6" customHeight="1" spans="1:6">
      <c r="A6" s="16">
        <f>ROW()</f>
        <v>6</v>
      </c>
      <c r="B6" s="17" t="s">
        <v>30</v>
      </c>
      <c r="C6" s="17" t="s">
        <v>82</v>
      </c>
      <c r="D6" s="18">
        <v>0</v>
      </c>
      <c r="E6" s="18">
        <v>0</v>
      </c>
      <c r="F6" s="19">
        <v>0</v>
      </c>
    </row>
    <row r="7" customHeight="1" spans="1:6">
      <c r="A7" s="16"/>
      <c r="B7" s="17"/>
      <c r="C7" s="17"/>
      <c r="D7" s="18"/>
      <c r="E7" s="18"/>
      <c r="F7" s="19"/>
    </row>
    <row r="8" customHeight="1" spans="1:6">
      <c r="A8" s="16"/>
      <c r="B8" s="17"/>
      <c r="C8" s="17"/>
      <c r="D8" s="18"/>
      <c r="E8" s="18"/>
      <c r="F8" s="19"/>
    </row>
    <row r="9" customHeight="1" spans="1:6">
      <c r="A9" s="16"/>
      <c r="B9" s="17"/>
      <c r="C9" s="17"/>
      <c r="D9" s="18"/>
      <c r="E9" s="18"/>
      <c r="F9" s="19"/>
    </row>
    <row r="10" customHeight="1" spans="1:6">
      <c r="A10" s="16"/>
      <c r="B10" s="17"/>
      <c r="C10" s="17"/>
      <c r="D10" s="18"/>
      <c r="E10" s="18"/>
      <c r="F10" s="19"/>
    </row>
    <row r="11" customHeight="1" spans="1:6">
      <c r="A11" s="16"/>
      <c r="B11" s="17"/>
      <c r="C11" s="17"/>
      <c r="D11" s="18"/>
      <c r="E11" s="18"/>
      <c r="F11" s="19"/>
    </row>
    <row r="12" customHeight="1" spans="1:6">
      <c r="A12" s="16"/>
      <c r="B12" s="17"/>
      <c r="C12" s="17"/>
      <c r="D12" s="18"/>
      <c r="E12" s="18"/>
      <c r="F12" s="19"/>
    </row>
    <row r="13" customHeight="1" spans="1:6">
      <c r="A13" s="16"/>
      <c r="B13" s="17"/>
      <c r="C13" s="17"/>
      <c r="D13" s="18"/>
      <c r="E13" s="18"/>
      <c r="F13" s="19"/>
    </row>
    <row r="14" customHeight="1" spans="1:6">
      <c r="A14" s="16"/>
      <c r="B14" s="17"/>
      <c r="C14" s="17"/>
      <c r="D14" s="18"/>
      <c r="E14" s="18"/>
      <c r="F14" s="19"/>
    </row>
    <row r="15" customHeight="1" spans="1:6">
      <c r="A15" s="16"/>
      <c r="B15" s="17"/>
      <c r="C15" s="17"/>
      <c r="D15" s="18"/>
      <c r="E15" s="18"/>
      <c r="F15" s="19"/>
    </row>
    <row r="16" customHeight="1" spans="1:6">
      <c r="A16" s="16"/>
      <c r="B16" s="17"/>
      <c r="C16" s="17"/>
      <c r="D16" s="18"/>
      <c r="E16" s="18"/>
      <c r="F16" s="19"/>
    </row>
    <row r="17" customHeight="1" spans="1:6">
      <c r="A17" s="16"/>
      <c r="B17" s="17"/>
      <c r="C17" s="17"/>
      <c r="D17" s="18"/>
      <c r="E17" s="18"/>
      <c r="F17" s="19"/>
    </row>
    <row r="18" customHeight="1" spans="1:6">
      <c r="A18" s="16"/>
      <c r="B18" s="17"/>
      <c r="C18" s="17"/>
      <c r="D18" s="18"/>
      <c r="E18" s="18"/>
      <c r="F18" s="19"/>
    </row>
    <row r="19" customHeight="1" spans="1:6">
      <c r="A19" s="20"/>
      <c r="B19" s="21"/>
      <c r="C19" s="21"/>
      <c r="D19" s="22"/>
      <c r="E19" s="22"/>
      <c r="F19" s="23"/>
    </row>
    <row r="20" ht="25" customHeight="1" spans="1:6">
      <c r="A20" s="34" t="s">
        <v>189</v>
      </c>
      <c r="B20" s="34"/>
      <c r="C20" s="34"/>
      <c r="D20" s="34"/>
      <c r="E20" s="34"/>
      <c r="F20" s="34"/>
    </row>
  </sheetData>
  <mergeCells count="8">
    <mergeCell ref="A1:F1"/>
    <mergeCell ref="A2:D2"/>
    <mergeCell ref="B3:C3"/>
    <mergeCell ref="A20:F20"/>
    <mergeCell ref="A3:A4"/>
    <mergeCell ref="D3:D4"/>
    <mergeCell ref="E3:E4"/>
    <mergeCell ref="F3:F4"/>
  </mergeCells>
  <printOptions horizontalCentered="1" headings="1" gridLines="1"/>
  <pageMargins left="0.389583333333333" right="0.389583333333333" top="1.17986111111111" bottom="0.389583333333333" header="0" footer="0"/>
  <pageSetup paperSize="9" orientation="landscape" blackAndWhite="1" useFirstPageNumber="1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pane ySplit="5" topLeftCell="A6" activePane="bottomLeft" state="frozenSplit"/>
      <selection/>
      <selection pane="bottomLeft" activeCell="E26" sqref="E25:E26"/>
    </sheetView>
  </sheetViews>
  <sheetFormatPr defaultColWidth="7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190</v>
      </c>
      <c r="B1" s="6"/>
      <c r="C1" s="6"/>
      <c r="D1" s="6"/>
      <c r="E1" s="8"/>
      <c r="F1" s="6"/>
    </row>
    <row r="2" s="1" customFormat="1" customHeight="1" spans="1:6">
      <c r="A2" s="9" t="s">
        <v>1</v>
      </c>
      <c r="B2" s="9"/>
      <c r="C2" s="8" t="s">
        <v>2</v>
      </c>
      <c r="D2" s="9"/>
      <c r="E2" s="8" t="s">
        <v>3</v>
      </c>
      <c r="F2" s="8" t="s">
        <v>4</v>
      </c>
    </row>
    <row r="3" s="1" customFormat="1" customHeight="1" spans="1:6">
      <c r="A3" s="10" t="s">
        <v>5</v>
      </c>
      <c r="B3" s="11" t="s">
        <v>62</v>
      </c>
      <c r="C3" s="24"/>
      <c r="D3" s="11" t="s">
        <v>82</v>
      </c>
      <c r="E3" s="11" t="s">
        <v>117</v>
      </c>
      <c r="F3" s="12" t="s">
        <v>118</v>
      </c>
    </row>
    <row r="4" s="1" customFormat="1" customHeight="1" spans="1:6">
      <c r="A4" s="13" t="s">
        <v>9</v>
      </c>
      <c r="B4" s="14" t="s">
        <v>70</v>
      </c>
      <c r="C4" s="14" t="s">
        <v>71</v>
      </c>
      <c r="D4" s="25"/>
      <c r="E4" s="25"/>
      <c r="F4" s="15" t="s">
        <v>75</v>
      </c>
    </row>
    <row r="5" s="1" customFormat="1" customHeight="1" spans="1:6">
      <c r="A5" s="13" t="s">
        <v>9</v>
      </c>
      <c r="B5" s="25"/>
      <c r="C5" s="25"/>
      <c r="D5" s="25"/>
      <c r="E5" s="25"/>
      <c r="F5" s="26"/>
    </row>
    <row r="6" customHeight="1" spans="1:6">
      <c r="A6" s="27"/>
      <c r="B6" s="28"/>
      <c r="C6" s="28"/>
      <c r="D6" s="28"/>
      <c r="E6" s="28"/>
      <c r="F6" s="29"/>
    </row>
    <row r="7" customHeight="1" spans="1:6">
      <c r="A7" s="27"/>
      <c r="B7" s="28"/>
      <c r="C7" s="28"/>
      <c r="D7" s="28"/>
      <c r="E7" s="28"/>
      <c r="F7" s="29"/>
    </row>
    <row r="8" customHeight="1" spans="1:6">
      <c r="A8" s="27"/>
      <c r="B8" s="28"/>
      <c r="C8" s="28"/>
      <c r="D8" s="28"/>
      <c r="E8" s="28"/>
      <c r="F8" s="29"/>
    </row>
    <row r="9" customHeight="1" spans="1:6">
      <c r="A9" s="27"/>
      <c r="B9" s="28"/>
      <c r="C9" s="28"/>
      <c r="D9" s="28"/>
      <c r="E9" s="28"/>
      <c r="F9" s="29"/>
    </row>
    <row r="10" customHeight="1" spans="1:6">
      <c r="A10" s="27"/>
      <c r="B10" s="28"/>
      <c r="C10" s="28"/>
      <c r="D10" s="28"/>
      <c r="E10" s="28"/>
      <c r="F10" s="29"/>
    </row>
    <row r="11" customHeight="1" spans="1:6">
      <c r="A11" s="27"/>
      <c r="B11" s="28"/>
      <c r="C11" s="28"/>
      <c r="D11" s="28" t="s">
        <v>191</v>
      </c>
      <c r="E11" s="28"/>
      <c r="F11" s="29"/>
    </row>
    <row r="12" customHeight="1" spans="1:6">
      <c r="A12" s="27"/>
      <c r="B12" s="28"/>
      <c r="C12" s="28"/>
      <c r="D12" s="28"/>
      <c r="E12" s="28"/>
      <c r="F12" s="29"/>
    </row>
    <row r="13" customHeight="1" spans="1:6">
      <c r="A13" s="27"/>
      <c r="B13" s="28"/>
      <c r="C13" s="28"/>
      <c r="D13" s="28"/>
      <c r="E13" s="28"/>
      <c r="F13" s="29"/>
    </row>
    <row r="14" customHeight="1" spans="1:6">
      <c r="A14" s="27"/>
      <c r="B14" s="28"/>
      <c r="C14" s="28"/>
      <c r="D14" s="28"/>
      <c r="E14" s="28"/>
      <c r="F14" s="29"/>
    </row>
    <row r="15" customHeight="1" spans="1:6">
      <c r="A15" s="27"/>
      <c r="B15" s="28"/>
      <c r="C15" s="28"/>
      <c r="D15" s="28"/>
      <c r="E15" s="28"/>
      <c r="F15" s="29"/>
    </row>
    <row r="16" customHeight="1" spans="1:6">
      <c r="A16" s="27"/>
      <c r="B16" s="28"/>
      <c r="C16" s="28"/>
      <c r="D16" s="28"/>
      <c r="E16" s="28"/>
      <c r="F16" s="29"/>
    </row>
    <row r="17" customHeight="1" spans="1:6">
      <c r="A17" s="27"/>
      <c r="B17" s="28"/>
      <c r="C17" s="28"/>
      <c r="D17" s="28"/>
      <c r="E17" s="28"/>
      <c r="F17" s="29"/>
    </row>
    <row r="18" customHeight="1" spans="1:6">
      <c r="A18" s="30"/>
      <c r="B18" s="31"/>
      <c r="C18" s="31"/>
      <c r="D18" s="31"/>
      <c r="E18" s="31"/>
      <c r="F18" s="32"/>
    </row>
    <row r="19" ht="24" customHeight="1" spans="1:6">
      <c r="A19" s="33" t="s">
        <v>192</v>
      </c>
      <c r="B19" s="33"/>
      <c r="C19" s="33"/>
      <c r="D19" s="33"/>
      <c r="E19" s="33"/>
      <c r="F19" s="33"/>
    </row>
  </sheetData>
  <mergeCells count="8">
    <mergeCell ref="A1:F1"/>
    <mergeCell ref="A2:D2"/>
    <mergeCell ref="B3:C3"/>
    <mergeCell ref="A19:F19"/>
    <mergeCell ref="A3:A4"/>
    <mergeCell ref="D3:D4"/>
    <mergeCell ref="E3:E4"/>
    <mergeCell ref="F3:F4"/>
  </mergeCells>
  <printOptions horizontalCentered="1" headings="1" gridLines="1"/>
  <pageMargins left="0.393055555555556" right="0.393055555555556" top="1.18055555555556" bottom="0.786805555555556" header="0" footer="0"/>
  <pageSetup paperSize="9" orientation="landscape" blackAndWhite="1" useFirstPageNumber="1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ySplit="5" topLeftCell="BM6" activePane="bottomLeft" state="frozenSplit"/>
      <selection/>
      <selection pane="bottomLeft" activeCell="L15" sqref="L15"/>
    </sheetView>
  </sheetViews>
  <sheetFormatPr defaultColWidth="7" defaultRowHeight="15" customHeight="1" outlineLevelCol="6"/>
  <cols>
    <col min="1" max="1" width="6.25" style="2" customWidth="1"/>
    <col min="2" max="2" width="23" style="3" customWidth="1"/>
    <col min="3" max="3" width="13" style="4" customWidth="1"/>
    <col min="4" max="4" width="17.625" style="4" customWidth="1"/>
    <col min="5" max="5" width="17.125" style="4" customWidth="1"/>
    <col min="6" max="7" width="20" style="4" customWidth="1"/>
    <col min="8" max="256" width="7.5" style="5" customWidth="1"/>
    <col min="257" max="16384" width="7" style="5"/>
  </cols>
  <sheetData>
    <row r="1" s="1" customFormat="1" ht="37.5" customHeight="1" spans="1:7">
      <c r="A1" s="6" t="s">
        <v>193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customHeight="1" spans="1:7">
      <c r="A3" s="10" t="s">
        <v>5</v>
      </c>
      <c r="B3" s="11" t="s">
        <v>194</v>
      </c>
      <c r="C3" s="11" t="s">
        <v>7</v>
      </c>
      <c r="D3" s="11" t="str">
        <f t="shared" ref="D3:G3" si="1">""</f>
        <v/>
      </c>
      <c r="E3" s="11" t="str">
        <f t="shared" si="1"/>
        <v/>
      </c>
      <c r="F3" s="11" t="str">
        <f t="shared" si="1"/>
        <v/>
      </c>
      <c r="G3" s="12" t="str">
        <f t="shared" si="1"/>
        <v/>
      </c>
    </row>
    <row r="4" s="1" customFormat="1" customHeight="1" spans="1:7">
      <c r="A4" s="13" t="s">
        <v>9</v>
      </c>
      <c r="B4" s="14" t="str">
        <f>""</f>
        <v/>
      </c>
      <c r="C4" s="14" t="s">
        <v>82</v>
      </c>
      <c r="D4" s="14" t="s">
        <v>125</v>
      </c>
      <c r="E4" s="14" t="s">
        <v>195</v>
      </c>
      <c r="F4" s="14" t="s">
        <v>127</v>
      </c>
      <c r="G4" s="15" t="s">
        <v>196</v>
      </c>
    </row>
    <row r="5" s="1" customFormat="1" customHeight="1" spans="1:7">
      <c r="A5" s="13" t="s">
        <v>9</v>
      </c>
      <c r="B5" s="14" t="s">
        <v>12</v>
      </c>
      <c r="C5" s="14" t="s">
        <v>13</v>
      </c>
      <c r="D5" s="14" t="s">
        <v>14</v>
      </c>
      <c r="E5" s="14" t="s">
        <v>15</v>
      </c>
      <c r="F5" s="14" t="s">
        <v>76</v>
      </c>
      <c r="G5" s="15" t="s">
        <v>77</v>
      </c>
    </row>
    <row r="6" customHeight="1" spans="1:7">
      <c r="A6" s="16">
        <f t="shared" ref="A6:A15" si="2">ROW()</f>
        <v>6</v>
      </c>
      <c r="B6" s="17" t="s">
        <v>59</v>
      </c>
      <c r="C6" s="18">
        <v>2.09</v>
      </c>
      <c r="D6" s="18">
        <v>2.09</v>
      </c>
      <c r="E6" s="18">
        <v>0</v>
      </c>
      <c r="F6" s="18">
        <v>0</v>
      </c>
      <c r="G6" s="19">
        <v>0</v>
      </c>
    </row>
    <row r="7" customHeight="1" spans="1:7">
      <c r="A7" s="16">
        <f t="shared" si="2"/>
        <v>7</v>
      </c>
      <c r="B7" s="17" t="s">
        <v>197</v>
      </c>
      <c r="C7" s="18" t="s">
        <v>30</v>
      </c>
      <c r="D7" s="18" t="s">
        <v>30</v>
      </c>
      <c r="E7" s="18" t="s">
        <v>30</v>
      </c>
      <c r="F7" s="18">
        <v>0</v>
      </c>
      <c r="G7" s="19" t="s">
        <v>30</v>
      </c>
    </row>
    <row r="8" customHeight="1" spans="1:7">
      <c r="A8" s="16">
        <f t="shared" si="2"/>
        <v>8</v>
      </c>
      <c r="B8" s="17" t="s">
        <v>30</v>
      </c>
      <c r="C8" s="18" t="s">
        <v>30</v>
      </c>
      <c r="D8" s="18" t="s">
        <v>30</v>
      </c>
      <c r="E8" s="18" t="s">
        <v>30</v>
      </c>
      <c r="F8" s="18" t="s">
        <v>30</v>
      </c>
      <c r="G8" s="19" t="s">
        <v>30</v>
      </c>
    </row>
    <row r="9" customHeight="1" spans="1:7">
      <c r="A9" s="16">
        <f t="shared" si="2"/>
        <v>9</v>
      </c>
      <c r="B9" s="17" t="s">
        <v>30</v>
      </c>
      <c r="C9" s="18" t="s">
        <v>30</v>
      </c>
      <c r="D9" s="18" t="s">
        <v>30</v>
      </c>
      <c r="E9" s="18" t="s">
        <v>30</v>
      </c>
      <c r="F9" s="18" t="s">
        <v>30</v>
      </c>
      <c r="G9" s="19" t="s">
        <v>30</v>
      </c>
    </row>
    <row r="10" customHeight="1" spans="1:7">
      <c r="A10" s="16">
        <f t="shared" si="2"/>
        <v>10</v>
      </c>
      <c r="B10" s="17" t="s">
        <v>198</v>
      </c>
      <c r="C10" s="18">
        <v>2.05</v>
      </c>
      <c r="D10" s="18">
        <v>2.05</v>
      </c>
      <c r="E10" s="18">
        <v>0</v>
      </c>
      <c r="F10" s="18">
        <v>0</v>
      </c>
      <c r="G10" s="19">
        <v>0</v>
      </c>
    </row>
    <row r="11" customHeight="1" spans="1:7">
      <c r="A11" s="16">
        <f t="shared" si="2"/>
        <v>11</v>
      </c>
      <c r="B11" s="17" t="s">
        <v>199</v>
      </c>
      <c r="C11" s="18" t="s">
        <v>30</v>
      </c>
      <c r="D11" s="18" t="s">
        <v>30</v>
      </c>
      <c r="E11" s="18" t="s">
        <v>30</v>
      </c>
      <c r="F11" s="18" t="s">
        <v>30</v>
      </c>
      <c r="G11" s="19" t="s">
        <v>30</v>
      </c>
    </row>
    <row r="12" customHeight="1" spans="1:7">
      <c r="A12" s="16">
        <f t="shared" si="2"/>
        <v>12</v>
      </c>
      <c r="B12" s="17" t="s">
        <v>200</v>
      </c>
      <c r="C12" s="18">
        <v>2.05</v>
      </c>
      <c r="D12" s="18">
        <v>2.05</v>
      </c>
      <c r="E12" s="18">
        <v>0</v>
      </c>
      <c r="F12" s="18">
        <v>0</v>
      </c>
      <c r="G12" s="19">
        <v>0</v>
      </c>
    </row>
    <row r="13" customHeight="1" spans="1:7">
      <c r="A13" s="16">
        <f t="shared" si="2"/>
        <v>13</v>
      </c>
      <c r="B13" s="17" t="s">
        <v>201</v>
      </c>
      <c r="C13" s="18">
        <v>0.04</v>
      </c>
      <c r="D13" s="18">
        <v>0.04</v>
      </c>
      <c r="E13" s="18">
        <v>0</v>
      </c>
      <c r="F13" s="18">
        <v>0</v>
      </c>
      <c r="G13" s="19">
        <v>0</v>
      </c>
    </row>
    <row r="14" customHeight="1" spans="1:7">
      <c r="A14" s="16">
        <f t="shared" si="2"/>
        <v>14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9" t="s">
        <v>30</v>
      </c>
    </row>
    <row r="15" customHeight="1" spans="1:7">
      <c r="A15" s="16">
        <f t="shared" si="2"/>
        <v>15</v>
      </c>
      <c r="B15" s="17" t="s">
        <v>30</v>
      </c>
      <c r="C15" s="18" t="s">
        <v>30</v>
      </c>
      <c r="D15" s="18" t="s">
        <v>30</v>
      </c>
      <c r="E15" s="18" t="s">
        <v>30</v>
      </c>
      <c r="F15" s="18" t="s">
        <v>30</v>
      </c>
      <c r="G15" s="19" t="s">
        <v>30</v>
      </c>
    </row>
    <row r="16" customHeight="1" spans="1:7">
      <c r="A16" s="20"/>
      <c r="B16" s="21"/>
      <c r="C16" s="22"/>
      <c r="D16" s="22"/>
      <c r="E16" s="22"/>
      <c r="F16" s="22"/>
      <c r="G16" s="23"/>
    </row>
  </sheetData>
  <mergeCells count="5">
    <mergeCell ref="A1:G1"/>
    <mergeCell ref="A2:E2"/>
    <mergeCell ref="C3:G3"/>
    <mergeCell ref="A3:A4"/>
    <mergeCell ref="B3:B4"/>
  </mergeCells>
  <printOptions horizontalCentered="1" headings="1" gridLines="1"/>
  <pageMargins left="0.393055555555556" right="0.393055555555556" top="1.37777777777778" bottom="0.590277777777778" header="0" footer="0"/>
  <pageSetup paperSize="9" orientation="landscape" blackAndWhite="1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2019-03-18T00:56:00Z</dcterms:created>
  <dcterms:modified xsi:type="dcterms:W3CDTF">2020-03-19T02:15:50Z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