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10960" tabRatio="628" firstSheet="2" activeTab="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<sst xmlns="http://schemas.openxmlformats.org/spreadsheetml/2006/main" count="220">
  <si>
    <t>部门预算收支总表</t>
  </si>
  <si>
    <r>
      <rPr>
        <b/>
        <sz val="12"/>
        <rFont val="方正书宋_GBK"/>
        <charset val="134"/>
      </rPr>
      <t>434016名称</t>
    </r>
    <r>
      <rPr>
        <b/>
        <sz val="12"/>
        <rFont val="Times New Roman"/>
        <family val="1"/>
        <charset val="0"/>
      </rPr>
      <t>:</t>
    </r>
    <r>
      <rPr>
        <b/>
        <sz val="12"/>
        <rFont val="宋体"/>
        <charset val="134"/>
      </rPr>
      <t>遵化市西留村乡人民政府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</si>
  <si>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  <charset val="0"/>
      </rPr>
      <t>2017</t>
    </r>
  </si>
  <si>
    <r>
      <rPr>
        <b/>
        <sz val="12"/>
        <rFont val="方正书宋_GBK"/>
        <family val="1"/>
        <charset val="0"/>
      </rPr>
      <t>预算年度：</t>
    </r>
    <r>
      <rPr>
        <b/>
        <sz val="12"/>
        <rFont val="Times New Roman"/>
        <family val="1"/>
        <charset val="0"/>
      </rPr>
      <t>2020</t>
    </r>
  </si>
  <si>
    <r>
      <rPr>
        <b/>
        <sz val="12"/>
        <rFont val="方正书宋_GBK"/>
        <charset val="134"/>
      </rPr>
      <t>金额单位：万元</t>
    </r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</si>
  <si>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</si>
  <si>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</si>
  <si>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</si>
  <si>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</si>
  <si>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</si>
  <si>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  <charset val="0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</si>
  <si>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</si>
  <si>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</si>
  <si>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</si>
  <si>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</si>
  <si>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</si>
  <si>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r>
      <rPr>
        <sz val="12"/>
        <rFont val="方正仿宋_GBK"/>
        <charset val="134"/>
      </rPr>
      <t>一、财政拨款收入</t>
    </r>
  </si>
  <si>
    <r>
      <rPr>
        <sz val="12"/>
        <rFont val="方正仿宋_GBK"/>
        <charset val="134"/>
      </rPr>
      <t>一、一般公共服务支出</t>
    </r>
  </si>
  <si>
    <r>
      <rPr>
        <sz val="12"/>
        <rFont val="方正仿宋_GBK"/>
        <charset val="134"/>
      </rPr>
      <t>二、上级拨款收入</t>
    </r>
  </si>
  <si>
    <r>
      <rPr>
        <sz val="12"/>
        <rFont val="方正仿宋_GBK"/>
        <charset val="134"/>
      </rPr>
      <t>二、外交支出</t>
    </r>
  </si>
  <si>
    <r>
      <rPr>
        <sz val="12"/>
        <rFont val="方正仿宋_GBK"/>
        <charset val="134"/>
      </rPr>
      <t>三、事业收入</t>
    </r>
  </si>
  <si>
    <r>
      <rPr>
        <sz val="12"/>
        <rFont val="方正仿宋_GBK"/>
        <charset val="134"/>
      </rPr>
      <t>三、国防支出</t>
    </r>
  </si>
  <si>
    <r>
      <rPr>
        <sz val="12"/>
        <rFont val="Times New Roman"/>
        <family val="1"/>
        <charset val="0"/>
      </rPr>
      <t xml:space="preserve">    </t>
    </r>
    <r>
      <rPr>
        <sz val="12"/>
        <rFont val="方正仿宋_GBK"/>
        <charset val="134"/>
      </rPr>
      <t>其中：财政专户收入</t>
    </r>
  </si>
  <si>
    <r>
      <rPr>
        <sz val="12"/>
        <rFont val="方正仿宋_GBK"/>
        <charset val="134"/>
      </rPr>
      <t>四、公共安全支出</t>
    </r>
  </si>
  <si>
    <r>
      <rPr>
        <sz val="12"/>
        <rFont val="方正仿宋_GBK"/>
        <charset val="134"/>
      </rPr>
      <t>四、经营收入</t>
    </r>
  </si>
  <si>
    <r>
      <rPr>
        <sz val="12"/>
        <rFont val="方正仿宋_GBK"/>
        <charset val="134"/>
      </rPr>
      <t>五、教育支出</t>
    </r>
  </si>
  <si>
    <r>
      <rPr>
        <sz val="12"/>
        <rFont val="方正仿宋_GBK"/>
        <charset val="134"/>
      </rPr>
      <t>五、附属单位上缴收入</t>
    </r>
  </si>
  <si>
    <r>
      <rPr>
        <sz val="12"/>
        <rFont val="方正仿宋_GBK"/>
        <charset val="134"/>
      </rPr>
      <t>六、科学技术支出</t>
    </r>
  </si>
  <si>
    <r>
      <rPr>
        <sz val="12"/>
        <rFont val="方正仿宋_GBK"/>
        <charset val="134"/>
      </rPr>
      <t>六、其他收入</t>
    </r>
  </si>
  <si>
    <r>
      <rPr>
        <sz val="12"/>
        <rFont val="方正仿宋_GBK"/>
        <charset val="134"/>
      </rPr>
      <t>七、文化体育与传媒支出</t>
    </r>
  </si>
  <si>
    <t/>
  </si>
  <si>
    <r>
      <rPr>
        <sz val="12"/>
        <rFont val="方正仿宋_GBK"/>
        <charset val="134"/>
      </rPr>
      <t>八、社会保障和就业支出</t>
    </r>
  </si>
  <si>
    <r>
      <rPr>
        <sz val="12"/>
        <rFont val="方正仿宋_GBK"/>
        <charset val="134"/>
      </rPr>
      <t>九、医疗卫生与计划生育支出</t>
    </r>
  </si>
  <si>
    <r>
      <rPr>
        <sz val="12"/>
        <rFont val="方正仿宋_GBK"/>
        <charset val="134"/>
      </rPr>
      <t>十、节能环保支出</t>
    </r>
  </si>
  <si>
    <r>
      <rPr>
        <sz val="12"/>
        <rFont val="方正仿宋_GBK"/>
        <charset val="134"/>
      </rPr>
      <t>十一、城乡社区支出</t>
    </r>
  </si>
  <si>
    <r>
      <rPr>
        <sz val="12"/>
        <rFont val="方正仿宋_GBK"/>
        <charset val="134"/>
      </rPr>
      <t>十二、农林水支出</t>
    </r>
  </si>
  <si>
    <r>
      <rPr>
        <sz val="12"/>
        <rFont val="方正仿宋_GBK"/>
        <charset val="134"/>
      </rPr>
      <t>十三、交通运输支出</t>
    </r>
  </si>
  <si>
    <r>
      <rPr>
        <sz val="12"/>
        <rFont val="方正仿宋_GBK"/>
        <charset val="134"/>
      </rPr>
      <t>十四、资源勘探信息等支出</t>
    </r>
  </si>
  <si>
    <r>
      <rPr>
        <sz val="12"/>
        <rFont val="方正仿宋_GBK"/>
        <charset val="134"/>
      </rPr>
      <t>十五、商业服务业等支出</t>
    </r>
  </si>
  <si>
    <r>
      <rPr>
        <sz val="12"/>
        <rFont val="方正仿宋_GBK"/>
        <charset val="134"/>
      </rPr>
      <t>十六、金融支出</t>
    </r>
  </si>
  <si>
    <r>
      <rPr>
        <sz val="12"/>
        <rFont val="方正仿宋_GBK"/>
        <charset val="134"/>
      </rPr>
      <t>十七、援助其他地区支出</t>
    </r>
  </si>
  <si>
    <r>
      <rPr>
        <sz val="12"/>
        <rFont val="方正仿宋_GBK"/>
        <charset val="134"/>
      </rPr>
      <t>十八、国土海洋气候等支出</t>
    </r>
  </si>
  <si>
    <r>
      <rPr>
        <sz val="12"/>
        <rFont val="方正仿宋_GBK"/>
        <charset val="134"/>
      </rPr>
      <t>十九、住房保障支出</t>
    </r>
  </si>
  <si>
    <r>
      <rPr>
        <sz val="12"/>
        <rFont val="方正仿宋_GBK"/>
        <charset val="134"/>
      </rPr>
      <t>二十、粮油物资储备支出</t>
    </r>
  </si>
  <si>
    <r>
      <rPr>
        <sz val="12"/>
        <rFont val="方正仿宋_GBK"/>
        <charset val="134"/>
      </rPr>
      <t>二十一、国债还本付息支出</t>
    </r>
  </si>
  <si>
    <r>
      <rPr>
        <sz val="12"/>
        <rFont val="方正仿宋_GBK"/>
        <charset val="134"/>
      </rPr>
      <t>二十二、其他支出</t>
    </r>
  </si>
  <si>
    <r>
      <rPr>
        <b/>
        <sz val="12"/>
        <rFont val="Times New Roman"/>
        <family val="1"/>
        <charset val="0"/>
      </rPr>
      <t xml:space="preserve">        </t>
    </r>
    <r>
      <rPr>
        <b/>
        <sz val="12"/>
        <rFont val="方正仿宋_GBK"/>
        <charset val="134"/>
      </rPr>
      <t>本年收入合计</t>
    </r>
  </si>
  <si>
    <r>
      <rPr>
        <b/>
        <sz val="12"/>
        <rFont val="Times New Roman"/>
        <family val="1"/>
        <charset val="0"/>
      </rPr>
      <t xml:space="preserve">        </t>
    </r>
    <r>
      <rPr>
        <b/>
        <sz val="12"/>
        <rFont val="方正仿宋_GBK"/>
        <charset val="134"/>
      </rPr>
      <t>本年支出合计</t>
    </r>
  </si>
  <si>
    <r>
      <rPr>
        <sz val="12"/>
        <rFont val="Times New Roman"/>
        <family val="1"/>
        <charset val="0"/>
      </rPr>
      <t xml:space="preserve">    </t>
    </r>
    <r>
      <rPr>
        <sz val="12"/>
        <rFont val="方正仿宋_GBK"/>
        <charset val="134"/>
      </rPr>
      <t>用事业基金弥补收支差额</t>
    </r>
  </si>
  <si>
    <r>
      <rPr>
        <sz val="12"/>
        <rFont val="Times New Roman"/>
        <family val="1"/>
        <charset val="0"/>
      </rPr>
      <t xml:space="preserve">    </t>
    </r>
    <r>
      <rPr>
        <sz val="12"/>
        <rFont val="方正仿宋_GBK"/>
        <charset val="134"/>
      </rPr>
      <t>结余分配</t>
    </r>
  </si>
  <si>
    <r>
      <rPr>
        <sz val="12"/>
        <rFont val="Times New Roman"/>
        <family val="1"/>
        <charset val="0"/>
      </rPr>
      <t xml:space="preserve">    </t>
    </r>
    <r>
      <rPr>
        <sz val="12"/>
        <rFont val="方正仿宋_GBK"/>
        <charset val="134"/>
      </rPr>
      <t>年初结转和结余</t>
    </r>
  </si>
  <si>
    <r>
      <rPr>
        <sz val="12"/>
        <rFont val="Times New Roman"/>
        <family val="1"/>
        <charset val="0"/>
      </rPr>
      <t xml:space="preserve">    </t>
    </r>
    <r>
      <rPr>
        <sz val="12"/>
        <rFont val="方正仿宋_GBK"/>
        <charset val="134"/>
      </rPr>
      <t>年末结转和结余</t>
    </r>
  </si>
  <si>
    <t>合计</t>
  </si>
  <si>
    <t>部门预算收入总表</t>
  </si>
  <si>
    <t>434016名称：遵化市西留村乡人民政府</t>
  </si>
  <si>
    <r>
      <rPr>
        <b/>
        <sz val="12"/>
        <rFont val="方正书宋_GBK"/>
        <charset val="134"/>
      </rPr>
      <t>年度：</t>
    </r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</si>
  <si>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</si>
  <si>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本年收入合计</t>
    </r>
  </si>
  <si>
    <r>
      <rPr>
        <b/>
        <sz val="12"/>
        <rFont val="方正书宋_GBK"/>
        <charset val="134"/>
      </rPr>
      <t>财政拨款收入</t>
    </r>
  </si>
  <si>
    <r>
      <rPr>
        <b/>
        <sz val="12"/>
        <rFont val="方正书宋_GBK"/>
        <charset val="134"/>
      </rPr>
      <t>上级补助收入</t>
    </r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</si>
  <si>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</si>
  <si>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</si>
  <si>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</si>
  <si>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</si>
  <si>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</si>
  <si>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</si>
  <si>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</si>
  <si>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</si>
  <si>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其中：财政专户收入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</si>
  <si>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</si>
  <si>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</si>
  <si>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</si>
  <si>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</si>
  <si>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8</t>
  </si>
  <si>
    <t>9</t>
  </si>
  <si>
    <t>10</t>
  </si>
  <si>
    <t>201</t>
  </si>
  <si>
    <t>一般公共服务支出</t>
  </si>
  <si>
    <t>20103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</si>
  <si>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</si>
  <si>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</si>
  <si>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</si>
  <si>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</si>
  <si>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</si>
  <si>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20106</t>
  </si>
  <si>
    <t>财政事务</t>
  </si>
  <si>
    <t>2010601</t>
  </si>
  <si>
    <t>20131</t>
  </si>
  <si>
    <t>党委办公厅（室）及相关机构事务</t>
  </si>
  <si>
    <t>2013101</t>
  </si>
  <si>
    <t>210</t>
  </si>
  <si>
    <t>医疗卫生与计划生育支出</t>
  </si>
  <si>
    <t>21001</t>
  </si>
  <si>
    <t>医疗卫生与计划生育管理事务</t>
  </si>
  <si>
    <t>2100101</t>
  </si>
  <si>
    <t>212</t>
  </si>
  <si>
    <t>城乡社区支出</t>
  </si>
  <si>
    <t>21205</t>
  </si>
  <si>
    <t>城乡社区环境卫生</t>
  </si>
  <si>
    <t>2120501</t>
  </si>
  <si>
    <t>213</t>
  </si>
  <si>
    <t>农林水支出</t>
  </si>
  <si>
    <t>21301</t>
  </si>
  <si>
    <t>农业</t>
  </si>
  <si>
    <t>2130101</t>
  </si>
  <si>
    <t>部门预算支出总表</t>
  </si>
  <si>
    <r>
      <rPr>
        <b/>
        <sz val="12"/>
        <rFont val="方正书宋_GBK"/>
        <charset val="134"/>
      </rPr>
      <t>本年支出合计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</si>
  <si>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</si>
  <si>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</si>
  <si>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</si>
  <si>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</si>
  <si>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</si>
  <si>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其他</t>
    </r>
  </si>
  <si>
    <t>部门预算财政拨款收支总表</t>
  </si>
  <si>
    <r>
      <rPr>
        <b/>
        <sz val="12"/>
        <rFont val="宋体"/>
        <charset val="134"/>
      </rPr>
      <t>预算年度：</t>
    </r>
    <r>
      <rPr>
        <b/>
        <sz val="12"/>
        <rFont val="Times New Roman"/>
        <charset val="134"/>
      </rPr>
      <t>2020</t>
    </r>
  </si>
  <si>
    <t>金额单位：万元</t>
  </si>
  <si>
    <t>支出</t>
  </si>
  <si>
    <t>栏次</t>
  </si>
  <si>
    <t>项    目</t>
  </si>
  <si>
    <t>金额</t>
  </si>
  <si>
    <t>一般公共预算财政拨款</t>
  </si>
  <si>
    <t>政府性基金预算财政拨款</t>
  </si>
  <si>
    <t>国有资本经营预算财政拨款</t>
  </si>
  <si>
    <r>
      <rPr>
        <sz val="12"/>
        <rFont val="方正仿宋_GBK"/>
        <charset val="134"/>
      </rPr>
      <t>一、一般公共预算财政拨款</t>
    </r>
  </si>
  <si>
    <t>645.7</t>
  </si>
  <si>
    <r>
      <rPr>
        <sz val="12"/>
        <rFont val="方正仿宋_GBK"/>
        <charset val="134"/>
      </rPr>
      <t>二、政府性基金预算财政拨款</t>
    </r>
  </si>
  <si>
    <r>
      <rPr>
        <sz val="12"/>
        <rFont val="方正仿宋_GBK"/>
        <charset val="134"/>
      </rPr>
      <t>三、国有资本经营预算财政拨款</t>
    </r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</si>
  <si>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</si>
  <si>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</si>
  <si>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</si>
  <si>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</si>
  <si>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</si>
  <si>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</si>
  <si>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</si>
  <si>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</si>
  <si>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</si>
  <si>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</si>
  <si>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</si>
  <si>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</si>
  <si>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</si>
  <si>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r>
      <rPr>
        <sz val="12"/>
        <rFont val="Times New Roman"/>
        <family val="1"/>
        <charset val="0"/>
      </rPr>
      <t xml:space="preserve">        </t>
    </r>
    <r>
      <rPr>
        <sz val="12"/>
        <rFont val="方正仿宋_GBK"/>
        <charset val="134"/>
      </rPr>
      <t>本年收入合计</t>
    </r>
  </si>
  <si>
    <r>
      <rPr>
        <sz val="12"/>
        <rFont val="Times New Roman"/>
        <family val="1"/>
        <charset val="0"/>
      </rPr>
      <t xml:space="preserve">        </t>
    </r>
    <r>
      <rPr>
        <sz val="12"/>
        <rFont val="方正仿宋_GBK"/>
        <charset val="134"/>
      </rPr>
      <t>本年支出合计</t>
    </r>
  </si>
  <si>
    <t>24</t>
  </si>
  <si>
    <r>
      <rPr>
        <sz val="12"/>
        <rFont val="Times New Roman"/>
        <family val="1"/>
        <charset val="0"/>
      </rPr>
      <t xml:space="preserve">    </t>
    </r>
    <r>
      <rPr>
        <sz val="12"/>
        <rFont val="方正仿宋_GBK"/>
        <charset val="134"/>
      </rPr>
      <t>年初财政拨款结转和结余</t>
    </r>
  </si>
  <si>
    <t>25</t>
  </si>
  <si>
    <r>
      <rPr>
        <b/>
        <sz val="12"/>
        <rFont val="Times New Roman"/>
        <family val="1"/>
        <charset val="0"/>
      </rPr>
      <t xml:space="preserve">            </t>
    </r>
    <r>
      <rPr>
        <b/>
        <sz val="12"/>
        <rFont val="方正仿宋_GBK"/>
        <charset val="134"/>
      </rPr>
      <t>合计</t>
    </r>
  </si>
  <si>
    <t>部门预算一般公共预算财政拨款支出表</t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</si>
  <si>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</si>
  <si>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仿宋_GBK"/>
        <charset val="134"/>
      </rPr>
      <t>栏次</t>
    </r>
  </si>
  <si>
    <t>部门预算一般公共预算财政拨款基本支出表</t>
  </si>
  <si>
    <r>
      <rPr>
        <b/>
        <sz val="12"/>
        <rFont val="方正书宋_GBK"/>
        <charset val="134"/>
      </rPr>
      <t>经济分类科目编码</t>
    </r>
  </si>
  <si>
    <r>
      <rPr>
        <b/>
        <sz val="12"/>
        <rFont val="方正书宋_GBK"/>
        <charset val="134"/>
      </rPr>
      <t>人员经费</t>
    </r>
  </si>
  <si>
    <r>
      <rPr>
        <b/>
        <sz val="12"/>
        <rFont val="方正书宋_GBK"/>
        <charset val="134"/>
      </rPr>
      <t>公用经费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</si>
  <si>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</si>
  <si>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</si>
  <si>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</si>
  <si>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</si>
  <si>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</si>
  <si>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</si>
  <si>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</si>
  <si>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</si>
  <si>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</si>
  <si>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</si>
  <si>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</si>
  <si>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</si>
  <si>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</si>
  <si>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</si>
  <si>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</si>
  <si>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</si>
  <si>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</si>
  <si>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</si>
  <si>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</si>
  <si>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</si>
  <si>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</si>
  <si>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</si>
  <si>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</si>
  <si>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</si>
  <si>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</si>
  <si>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</si>
  <si>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</si>
  <si>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</si>
  <si>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</si>
  <si>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</si>
  <si>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</si>
  <si>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</si>
  <si>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</si>
  <si>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</si>
  <si>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30215</t>
  </si>
  <si>
    <t>会议费</t>
  </si>
  <si>
    <t>培训费</t>
  </si>
  <si>
    <t>公务接待费费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</si>
  <si>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</si>
  <si>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</si>
  <si>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</si>
  <si>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</si>
  <si>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</si>
  <si>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</si>
  <si>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</si>
  <si>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公务交通补贴</t>
  </si>
  <si>
    <t>30299</t>
  </si>
  <si>
    <t>其他商品和服务支出</t>
  </si>
  <si>
    <t>303</t>
  </si>
  <si>
    <t>对个人和家庭的补助</t>
  </si>
  <si>
    <t>抚恤金</t>
  </si>
  <si>
    <t>30309</t>
  </si>
  <si>
    <t>奖励金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</si>
  <si>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</si>
  <si>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</si>
  <si>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</si>
  <si>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</si>
  <si>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</si>
  <si>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  <charset val="0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</si>
  <si>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</si>
  <si>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</si>
  <si>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</si>
  <si>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rPr>
        <sz val="12"/>
        <rFont val="方正仿宋_GBK"/>
        <charset val="134"/>
      </rPr>
      <t>一、因公出国（境）费</t>
    </r>
  </si>
  <si>
    <r>
      <rPr>
        <sz val="12"/>
        <rFont val="方正仿宋_GBK"/>
        <charset val="134"/>
      </rPr>
      <t>二、公务用车购置及运维费</t>
    </r>
  </si>
  <si>
    <r>
      <rPr>
        <sz val="12"/>
        <rFont val="Times New Roman"/>
        <family val="1"/>
        <charset val="0"/>
      </rPr>
      <t xml:space="preserve">    </t>
    </r>
    <r>
      <rPr>
        <sz val="12"/>
        <rFont val="方正仿宋_GBK"/>
        <charset val="134"/>
      </rPr>
      <t>其中：公务用车购置费</t>
    </r>
  </si>
  <si>
    <r>
      <rPr>
        <sz val="12"/>
        <rFont val="Times New Roman"/>
        <family val="1"/>
        <charset val="0"/>
      </rPr>
      <t xml:space="preserve">          </t>
    </r>
    <r>
      <rPr>
        <sz val="12"/>
        <rFont val="方正仿宋_GBK"/>
        <charset val="134"/>
      </rPr>
      <t>公务用车运行费</t>
    </r>
  </si>
  <si>
    <r>
      <rPr>
        <sz val="12"/>
        <rFont val="方正仿宋_GBK"/>
        <charset val="134"/>
      </rPr>
      <t>三、公务接待费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</si>
</sst>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33">
    <font>
      <sz val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family val="1"/>
      <charset val="0"/>
    </font>
    <font>
      <b/>
      <sz val="12"/>
      <name val="方正书宋_GBK"/>
      <family val="1"/>
      <charset val="0"/>
    </font>
    <font>
      <sz val="12"/>
      <name val="Times New Roman"/>
      <family val="1"/>
      <charset val="0"/>
    </font>
    <font>
      <b/>
      <sz val="12"/>
      <name val="方正仿宋_GBK"/>
      <charset val="134"/>
    </font>
    <font>
      <sz val="9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2"/>
      <color indexed="8"/>
      <name val="方正仿宋_GBK"/>
      <charset val="134"/>
    </font>
    <font>
      <b/>
      <sz val="12"/>
      <name val="宋体"/>
      <charset val="134"/>
    </font>
    <font>
      <sz val="36"/>
      <name val="宋体"/>
      <charset val="134"/>
    </font>
    <font>
      <b/>
      <sz val="12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5"/>
      </bottom>
      <diagonal/>
    </border>
  </borders>
  <cellStyleXfs count="49">
    <xf numFmtId="0" fontId="0" fillId="0" borderId="0">
      <alignment vertical="center"/>
      <protection locked="0"/>
    </xf>
    <xf numFmtId="0" fontId="0" fillId="0" borderId="0" applyNumberFormat="0">
      <alignment vertical="center"/>
      <protection locked="0"/>
    </xf>
    <xf numFmtId="0" fontId="0" fillId="0" borderId="0" applyNumberFormat="0">
      <alignment vertical="center"/>
      <protection locked="0"/>
    </xf>
    <xf numFmtId="0" fontId="0" fillId="0" borderId="0" applyNumberFormat="0">
      <alignment vertical="center"/>
      <protection locked="0"/>
    </xf>
    <xf numFmtId="0" fontId="1" fillId="3" borderId="0" applyNumberFormat="0" applyBorder="0" applyAlignment="0" applyProtection="0">
      <alignment vertical="center"/>
    </xf>
    <xf numFmtId="0" fontId="0" fillId="0" borderId="0" applyNumberFormat="0">
      <alignment vertical="center"/>
      <protection locked="0"/>
    </xf>
    <xf numFmtId="0" fontId="0" fillId="0" borderId="0" applyNumberFormat="0">
      <alignment vertical="center"/>
      <protection locked="0"/>
    </xf>
    <xf numFmtId="0" fontId="5" fillId="0" borderId="0" applyNumberFormat="0" applyFill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88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20" fillId="0" borderId="0" xfId="0" applyFont="1" applyFill="1" applyAlignment="1">
      <alignment vertical="top"/>
      <protection locked="0"/>
    </xf>
    <xf numFmtId="0" fontId="20" fillId="0" borderId="0" xfId="0" applyFont="1" applyAlignment="1">
      <alignment vertical="top"/>
      <protection locked="0"/>
    </xf>
    <xf numFmtId="0" fontId="21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22" fillId="0" borderId="0" xfId="0" applyFont="1" applyFill="1" applyAlignment="1">
      <alignment horizontal="left" vertical="center" wrapText="1"/>
      <protection locked="0"/>
    </xf>
    <xf numFmtId="0" fontId="23" fillId="0" borderId="0" xfId="0" applyFont="1" applyFill="1" applyAlignment="1">
      <alignment horizontal="center" vertical="center" wrapText="1"/>
      <protection locked="0"/>
    </xf>
    <xf numFmtId="0" fontId="24" fillId="0" borderId="0" xfId="0" applyFont="1" applyFill="1" applyAlignment="1">
      <alignment horizontal="left" vertical="center" wrapText="1"/>
      <protection locked="0"/>
    </xf>
    <xf numFmtId="0" fontId="23" fillId="0" borderId="0" xfId="0" applyFont="1" applyFill="1" applyAlignment="1">
      <alignment horizontal="right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  <protection locked="0"/>
    </xf>
    <xf numFmtId="1" fontId="25" fillId="0" borderId="1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2" fontId="25" fillId="0" borderId="1" xfId="0" applyNumberFormat="1" applyFont="1" applyBorder="1" applyAlignment="1" applyProtection="1">
      <alignment horizontal="center" vertical="center"/>
    </xf>
    <xf numFmtId="2" fontId="23" fillId="0" borderId="1" xfId="0" applyNumberFormat="1" applyFont="1" applyBorder="1" applyAlignment="1" applyProtection="1">
      <alignment horizontal="right" vertical="center"/>
    </xf>
    <xf numFmtId="49" fontId="25" fillId="0" borderId="1" xfId="0" applyNumberFormat="1" applyFont="1" applyBorder="1" applyAlignment="1" applyProtection="1">
      <alignment horizontal="left" vertical="center"/>
    </xf>
    <xf numFmtId="2" fontId="25" fillId="0" borderId="1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horizontal="center" vertical="top"/>
      <protection locked="0"/>
    </xf>
    <xf numFmtId="0" fontId="27" fillId="0" borderId="0" xfId="0" applyFont="1" applyFill="1" applyAlignment="1">
      <alignment vertical="top"/>
      <protection locked="0"/>
    </xf>
    <xf numFmtId="0" fontId="23" fillId="0" borderId="0" xfId="0" applyFont="1" applyFill="1" applyAlignment="1">
      <alignment vertical="top"/>
      <protection locked="0"/>
    </xf>
    <xf numFmtId="0" fontId="27" fillId="0" borderId="0" xfId="0" applyFont="1" applyFill="1" applyAlignment="1">
      <alignment horizontal="center" vertical="center"/>
      <protection locked="0"/>
    </xf>
    <xf numFmtId="0" fontId="27" fillId="0" borderId="0" xfId="0" applyFont="1" applyFill="1" applyAlignment="1">
      <alignment horizontal="right" vertical="center" wrapText="1"/>
      <protection locked="0"/>
    </xf>
    <xf numFmtId="0" fontId="23" fillId="0" borderId="0" xfId="0" applyFont="1" applyFill="1" applyAlignment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20" fillId="0" borderId="2" xfId="0" applyFont="1" applyBorder="1" applyAlignment="1">
      <alignment horizontal="left" vertical="center"/>
      <protection locked="0"/>
    </xf>
    <xf numFmtId="0" fontId="22" fillId="2" borderId="0" xfId="0" applyFont="1" applyFill="1" applyAlignment="1">
      <alignment horizontal="left" vertical="center" wrapText="1"/>
      <protection locked="0"/>
    </xf>
    <xf numFmtId="0" fontId="23" fillId="2" borderId="0" xfId="0" applyFont="1" applyFill="1" applyAlignment="1">
      <alignment horizontal="center" vertical="center" wrapText="1"/>
      <protection locked="0"/>
    </xf>
    <xf numFmtId="0" fontId="24" fillId="2" borderId="0" xfId="0" applyFont="1" applyFill="1" applyAlignment="1">
      <alignment horizontal="left" vertical="center" wrapText="1"/>
      <protection locked="0"/>
    </xf>
    <xf numFmtId="0" fontId="23" fillId="2" borderId="0" xfId="0" applyFont="1" applyFill="1" applyAlignment="1">
      <alignment horizontal="right" vertical="center" wrapText="1"/>
      <protection locked="0"/>
    </xf>
    <xf numFmtId="0" fontId="23" fillId="2" borderId="1" xfId="0" applyFont="1" applyFill="1" applyBorder="1" applyAlignment="1">
      <alignment horizontal="center" vertical="center" wrapText="1"/>
      <protection locked="0"/>
    </xf>
    <xf numFmtId="0" fontId="0" fillId="0" borderId="1" xfId="0" applyFont="1" applyFill="1" applyBorder="1" applyAlignment="1">
      <alignment vertical="top"/>
      <protection locked="0"/>
    </xf>
    <xf numFmtId="0" fontId="0" fillId="0" borderId="0" xfId="0" applyAlignment="1">
      <alignment vertical="top"/>
      <protection locked="0"/>
    </xf>
    <xf numFmtId="0" fontId="20" fillId="0" borderId="0" xfId="0" applyFont="1" applyBorder="1" applyAlignment="1">
      <alignment horizontal="left" vertical="center"/>
      <protection locked="0"/>
    </xf>
    <xf numFmtId="0" fontId="22" fillId="2" borderId="0" xfId="0" applyNumberFormat="1" applyFont="1" applyFill="1" applyAlignment="1">
      <alignment horizontal="left" vertical="center" wrapText="1"/>
      <protection locked="0"/>
    </xf>
    <xf numFmtId="0" fontId="23" fillId="2" borderId="0" xfId="0" applyNumberFormat="1" applyFont="1" applyFill="1" applyAlignment="1">
      <alignment horizontal="center" vertical="center" wrapText="1"/>
      <protection locked="0"/>
    </xf>
    <xf numFmtId="0" fontId="25" fillId="0" borderId="1" xfId="0" applyFont="1" applyBorder="1" applyAlignment="1">
      <alignment horizontal="left" vertical="center"/>
      <protection locked="0"/>
    </xf>
    <xf numFmtId="0" fontId="20" fillId="0" borderId="1" xfId="0" applyFont="1" applyBorder="1" applyAlignment="1">
      <alignment horizontal="left" vertical="center"/>
      <protection locked="0"/>
    </xf>
    <xf numFmtId="0" fontId="25" fillId="0" borderId="1" xfId="0" applyFont="1" applyBorder="1" applyAlignment="1">
      <alignment horizontal="right" vertical="center"/>
      <protection locked="0"/>
    </xf>
    <xf numFmtId="0" fontId="25" fillId="0" borderId="1" xfId="0" applyFont="1" applyBorder="1" applyAlignment="1">
      <alignment vertical="top"/>
      <protection locked="0"/>
    </xf>
    <xf numFmtId="176" fontId="25" fillId="0" borderId="1" xfId="0" applyNumberFormat="1" applyFont="1" applyBorder="1" applyAlignment="1">
      <alignment horizontal="right" vertical="center"/>
      <protection locked="0"/>
    </xf>
    <xf numFmtId="0" fontId="25" fillId="0" borderId="0" xfId="0" applyFont="1" applyFill="1" applyAlignment="1">
      <alignment vertical="top"/>
      <protection locked="0"/>
    </xf>
    <xf numFmtId="0" fontId="25" fillId="0" borderId="0" xfId="0" applyFont="1" applyAlignment="1">
      <alignment vertical="top"/>
      <protection locked="0"/>
    </xf>
    <xf numFmtId="49" fontId="20" fillId="0" borderId="1" xfId="0" applyNumberFormat="1" applyFont="1" applyBorder="1" applyAlignment="1" applyProtection="1">
      <alignment horizontal="left" vertical="center"/>
    </xf>
    <xf numFmtId="2" fontId="25" fillId="2" borderId="1" xfId="0" applyNumberFormat="1" applyFont="1" applyFill="1" applyBorder="1" applyAlignment="1" applyProtection="1">
      <alignment horizontal="center" vertical="center"/>
    </xf>
    <xf numFmtId="49" fontId="28" fillId="2" borderId="1" xfId="0" applyNumberFormat="1" applyFont="1" applyFill="1" applyBorder="1" applyAlignment="1" applyProtection="1">
      <alignment horizontal="left" vertical="center"/>
    </xf>
    <xf numFmtId="49" fontId="29" fillId="2" borderId="1" xfId="0" applyNumberFormat="1" applyFont="1" applyFill="1" applyBorder="1" applyAlignment="1" applyProtection="1">
      <alignment horizontal="left" vertical="center"/>
    </xf>
    <xf numFmtId="0" fontId="0" fillId="2" borderId="0" xfId="0" applyFont="1" applyFill="1" applyAlignment="1">
      <alignment vertical="top"/>
      <protection locked="0"/>
    </xf>
    <xf numFmtId="0" fontId="0" fillId="0" borderId="0" xfId="0" applyFont="1" applyAlignment="1">
      <alignment horizontal="right" vertical="top"/>
      <protection locked="0"/>
    </xf>
    <xf numFmtId="0" fontId="21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30" fillId="2" borderId="0" xfId="0" applyNumberFormat="1" applyFont="1" applyFill="1" applyBorder="1" applyAlignment="1">
      <alignment horizontal="left" vertical="center" wrapText="1"/>
      <protection locked="0"/>
    </xf>
    <xf numFmtId="0" fontId="23" fillId="2" borderId="0" xfId="0" applyNumberFormat="1" applyFont="1" applyFill="1" applyBorder="1" applyAlignment="1">
      <alignment horizontal="left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  <protection locked="0"/>
    </xf>
    <xf numFmtId="0" fontId="30" fillId="0" borderId="0" xfId="0" applyFont="1" applyFill="1" applyBorder="1" applyAlignment="1">
      <alignment horizontal="left" vertical="center" wrapText="1"/>
      <protection locked="0"/>
    </xf>
    <xf numFmtId="0" fontId="23" fillId="0" borderId="0" xfId="0" applyFont="1" applyFill="1" applyBorder="1" applyAlignment="1">
      <alignment horizontal="left" vertical="center" wrapText="1"/>
      <protection locked="0"/>
    </xf>
    <xf numFmtId="0" fontId="23" fillId="0" borderId="0" xfId="0" applyFont="1" applyFill="1" applyBorder="1" applyAlignment="1">
      <alignment horizontal="right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</xf>
    <xf numFmtId="176" fontId="25" fillId="0" borderId="1" xfId="0" applyNumberFormat="1" applyFont="1" applyBorder="1" applyAlignment="1" applyProtection="1">
      <alignment horizontal="right" vertical="center"/>
    </xf>
    <xf numFmtId="49" fontId="25" fillId="0" borderId="1" xfId="0" applyNumberFormat="1" applyFont="1" applyBorder="1" applyAlignment="1" applyProtection="1">
      <alignment horizontal="right" vertical="center"/>
    </xf>
    <xf numFmtId="2" fontId="25" fillId="0" borderId="1" xfId="0" applyNumberFormat="1" applyFont="1" applyFill="1" applyBorder="1" applyAlignment="1" applyProtection="1">
      <alignment horizontal="right" vertical="center"/>
    </xf>
    <xf numFmtId="49" fontId="23" fillId="0" borderId="1" xfId="0" applyNumberFormat="1" applyFont="1" applyBorder="1" applyAlignment="1" applyProtection="1">
      <alignment horizontal="left" vertical="center"/>
    </xf>
    <xf numFmtId="176" fontId="23" fillId="0" borderId="1" xfId="0" applyNumberFormat="1" applyFont="1" applyBorder="1" applyAlignment="1" applyProtection="1">
      <alignment horizontal="right" vertical="center"/>
    </xf>
    <xf numFmtId="0" fontId="22" fillId="2" borderId="0" xfId="0" applyFont="1" applyFill="1" applyBorder="1" applyAlignment="1">
      <alignment horizontal="left" vertical="center" wrapText="1"/>
      <protection locked="0"/>
    </xf>
    <xf numFmtId="0" fontId="23" fillId="2" borderId="0" xfId="0" applyFont="1" applyFill="1" applyBorder="1" applyAlignment="1">
      <alignment horizontal="center" vertical="center" wrapText="1"/>
      <protection locked="0"/>
    </xf>
    <xf numFmtId="0" fontId="23" fillId="2" borderId="0" xfId="0" applyFont="1" applyFill="1" applyBorder="1" applyAlignment="1">
      <alignment horizontal="left" vertical="center" wrapText="1"/>
      <protection locked="0"/>
    </xf>
    <xf numFmtId="0" fontId="24" fillId="0" borderId="0" xfId="0" applyFont="1" applyFill="1" applyBorder="1" applyAlignment="1">
      <alignment horizontal="left" vertical="center" wrapText="1"/>
      <protection locked="0"/>
    </xf>
    <xf numFmtId="1" fontId="25" fillId="2" borderId="1" xfId="0" applyNumberFormat="1" applyFont="1" applyFill="1" applyBorder="1" applyAlignment="1" applyProtection="1">
      <alignment horizontal="center" vertical="center"/>
    </xf>
    <xf numFmtId="49" fontId="25" fillId="2" borderId="1" xfId="0" applyNumberFormat="1" applyFont="1" applyFill="1" applyBorder="1" applyAlignment="1" applyProtection="1">
      <alignment horizontal="left" vertical="center"/>
    </xf>
    <xf numFmtId="49" fontId="23" fillId="2" borderId="1" xfId="0" applyNumberFormat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>
      <alignment horizontal="left" vertical="center" wrapText="1"/>
      <protection locked="0"/>
    </xf>
    <xf numFmtId="2" fontId="25" fillId="2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  <protection locked="0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2" fontId="0" fillId="0" borderId="0" xfId="0" applyNumberFormat="1" applyFont="1" applyAlignment="1" applyProtection="1">
      <alignment horizontal="right" vertical="center"/>
    </xf>
    <xf numFmtId="0" fontId="22" fillId="2" borderId="0" xfId="0" applyNumberFormat="1" applyFont="1" applyFill="1" applyBorder="1" applyAlignment="1">
      <alignment horizontal="left" vertical="center" wrapText="1"/>
      <protection locked="0"/>
    </xf>
    <xf numFmtId="0" fontId="23" fillId="2" borderId="0" xfId="0" applyNumberFormat="1" applyFont="1" applyFill="1" applyBorder="1" applyAlignment="1">
      <alignment horizontal="center" vertical="center" wrapText="1"/>
      <protection locked="0"/>
    </xf>
    <xf numFmtId="0" fontId="23" fillId="0" borderId="3" xfId="0" applyFont="1" applyFill="1" applyBorder="1" applyAlignment="1">
      <alignment horizontal="center" vertical="center" wrapText="1"/>
      <protection locked="0"/>
    </xf>
    <xf numFmtId="49" fontId="25" fillId="0" borderId="1" xfId="0" applyNumberFormat="1" applyFont="1" applyFill="1" applyBorder="1" applyAlignment="1" applyProtection="1">
      <alignment horizontal="left" vertical="center"/>
    </xf>
    <xf numFmtId="2" fontId="2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vertical="center" wrapText="1"/>
      <protection locked="0"/>
    </xf>
    <xf numFmtId="0" fontId="31" fillId="0" borderId="4" xfId="0" applyFont="1" applyFill="1" applyBorder="1" applyAlignment="1">
      <alignment vertical="center" wrapText="1"/>
      <protection locked="0"/>
    </xf>
    <xf numFmtId="49" fontId="23" fillId="0" borderId="1" xfId="0" applyNumberFormat="1" applyFont="1" applyFill="1" applyBorder="1" applyAlignment="1" applyProtection="1">
      <alignment horizontal="left" vertical="center"/>
    </xf>
    <xf numFmtId="2" fontId="23" fillId="0" borderId="1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1"/>
  <sheetViews>
    <sheetView showZeros="0" workbookViewId="0">
      <pane ySplit="5" topLeftCell="A12" activePane="bottomLeft" state="frozenSplit"/>
      <selection/>
      <selection pane="bottomLeft" activeCell="B15" sqref="B15"/>
    </sheetView>
  </sheetViews>
  <sheetFormatPr defaultColWidth="10" defaultRowHeight="15" customHeight="1"/>
  <cols>
    <col min="1" max="1" width="8.33333333333333" style="75" customWidth="1"/>
    <col min="2" max="2" width="53.8333333333333" style="76" customWidth="1"/>
    <col min="3" max="3" width="23.6666666666667" style="77" customWidth="1"/>
    <col min="4" max="4" width="49.1666666666667" style="76" customWidth="1"/>
    <col min="5" max="5" width="25.1666666666667" style="77" customWidth="1"/>
  </cols>
  <sheetData>
    <row r="1" s="74" customFormat="1" ht="51.75" customHeight="1" spans="1:5">
      <c r="A1" s="50" t="s">
        <v>0</v>
      </c>
      <c r="B1" s="51" t="str">
        <f>""</f>
        <v/>
      </c>
      <c r="C1" s="51" t="str">
        <f>""</f>
        <v/>
      </c>
      <c r="D1" s="52" t="str">
        <f>""</f>
        <v/>
      </c>
      <c r="E1" s="51" t="str">
        <f>""</f>
        <v/>
      </c>
    </row>
    <row r="2" s="74" customFormat="1" customHeight="1" spans="1:5">
      <c r="A2" s="78" t="s">
        <v>1</v>
      </c>
      <c r="B2" s="79" t="s">
        <v>2</v>
      </c>
      <c r="C2" s="79" t="str">
        <f>""</f>
        <v/>
      </c>
      <c r="D2" s="68" t="s">
        <v>3</v>
      </c>
      <c r="E2" s="58" t="s">
        <v>4</v>
      </c>
    </row>
    <row r="3" s="74" customFormat="1" ht="18" customHeight="1" spans="1:5">
      <c r="A3" s="11" t="s">
        <v>5</v>
      </c>
      <c r="B3" s="11" t="s">
        <v>6</v>
      </c>
      <c r="C3" s="11" t="s">
        <v>7</v>
      </c>
      <c r="D3" s="11" t="s">
        <v>8</v>
      </c>
      <c r="E3" s="11" t="str">
        <f>""</f>
        <v/>
      </c>
    </row>
    <row r="4" s="74" customFormat="1" ht="18" customHeight="1" spans="1:5">
      <c r="A4" s="11" t="s">
        <v>9</v>
      </c>
      <c r="B4" s="11" t="s">
        <v>10</v>
      </c>
      <c r="C4" s="11" t="s">
        <v>11</v>
      </c>
      <c r="D4" s="11" t="s">
        <v>10</v>
      </c>
      <c r="E4" s="11" t="s">
        <v>11</v>
      </c>
    </row>
    <row r="5" s="74" customFormat="1" ht="15.95" customHeight="1" spans="1:5">
      <c r="A5" s="80" t="s">
        <v>9</v>
      </c>
      <c r="B5" s="80" t="s">
        <v>12</v>
      </c>
      <c r="C5" s="80" t="s">
        <v>13</v>
      </c>
      <c r="D5" s="80" t="s">
        <v>14</v>
      </c>
      <c r="E5" s="80" t="s">
        <v>15</v>
      </c>
    </row>
    <row r="6" s="1" customFormat="1" ht="15.95" customHeight="1" spans="1:14">
      <c r="A6" s="12">
        <v>1</v>
      </c>
      <c r="B6" s="81" t="s">
        <v>16</v>
      </c>
      <c r="C6" s="82">
        <v>645.7</v>
      </c>
      <c r="D6" s="81" t="s">
        <v>17</v>
      </c>
      <c r="E6" s="82">
        <v>547.7</v>
      </c>
      <c r="H6" s="83"/>
      <c r="I6" s="83"/>
      <c r="J6" s="83"/>
      <c r="K6" s="83"/>
      <c r="L6" s="83"/>
      <c r="M6" s="83"/>
      <c r="N6" s="83"/>
    </row>
    <row r="7" s="1" customFormat="1" ht="15.95" customHeight="1" spans="1:14">
      <c r="A7" s="12">
        <v>2</v>
      </c>
      <c r="B7" s="81" t="s">
        <v>18</v>
      </c>
      <c r="C7" s="62">
        <v>0</v>
      </c>
      <c r="D7" s="81" t="s">
        <v>19</v>
      </c>
      <c r="E7" s="62"/>
      <c r="H7" s="83"/>
      <c r="I7" s="83"/>
      <c r="J7" s="83"/>
      <c r="K7" s="83"/>
      <c r="L7" s="83"/>
      <c r="M7" s="83"/>
      <c r="N7" s="83"/>
    </row>
    <row r="8" s="1" customFormat="1" ht="15.95" customHeight="1" spans="1:14">
      <c r="A8" s="12">
        <v>3</v>
      </c>
      <c r="B8" s="81" t="s">
        <v>20</v>
      </c>
      <c r="C8" s="62">
        <f>+C9</f>
        <v>0</v>
      </c>
      <c r="D8" s="81" t="s">
        <v>21</v>
      </c>
      <c r="E8" s="62"/>
      <c r="H8" s="83"/>
      <c r="I8" s="83"/>
      <c r="J8" s="83"/>
      <c r="K8" s="83"/>
      <c r="L8" s="83"/>
      <c r="M8" s="83"/>
      <c r="N8" s="83"/>
    </row>
    <row r="9" s="1" customFormat="1" ht="15.95" customHeight="1" spans="1:14">
      <c r="A9" s="12">
        <v>4</v>
      </c>
      <c r="B9" s="81" t="s">
        <v>22</v>
      </c>
      <c r="C9" s="62">
        <v>0</v>
      </c>
      <c r="D9" s="81" t="s">
        <v>23</v>
      </c>
      <c r="E9" s="62"/>
      <c r="H9" s="83"/>
      <c r="I9" s="83"/>
      <c r="J9" s="83"/>
      <c r="K9" s="83"/>
      <c r="L9" s="83"/>
      <c r="M9" s="83"/>
      <c r="N9" s="83"/>
    </row>
    <row r="10" s="1" customFormat="1" ht="15.95" customHeight="1" spans="1:14">
      <c r="A10" s="12">
        <v>5</v>
      </c>
      <c r="B10" s="81" t="s">
        <v>24</v>
      </c>
      <c r="C10" s="62">
        <v>0</v>
      </c>
      <c r="D10" s="81" t="s">
        <v>25</v>
      </c>
      <c r="E10" s="62"/>
      <c r="H10" s="83"/>
      <c r="I10" s="83"/>
      <c r="J10" s="83"/>
      <c r="K10" s="83"/>
      <c r="L10" s="83"/>
      <c r="M10" s="83"/>
      <c r="N10" s="83"/>
    </row>
    <row r="11" s="1" customFormat="1" ht="15.95" customHeight="1" spans="1:14">
      <c r="A11" s="12">
        <v>6</v>
      </c>
      <c r="B11" s="81" t="s">
        <v>26</v>
      </c>
      <c r="C11" s="62">
        <v>0</v>
      </c>
      <c r="D11" s="81" t="s">
        <v>27</v>
      </c>
      <c r="E11" s="62"/>
      <c r="H11" s="83"/>
      <c r="I11" s="83"/>
      <c r="J11" s="83"/>
      <c r="K11" s="83"/>
      <c r="L11" s="83"/>
      <c r="M11" s="83"/>
      <c r="N11" s="83"/>
    </row>
    <row r="12" s="1" customFormat="1" ht="15.95" customHeight="1" spans="1:14">
      <c r="A12" s="12">
        <v>7</v>
      </c>
      <c r="B12" s="81" t="s">
        <v>28</v>
      </c>
      <c r="C12" s="62"/>
      <c r="D12" s="81" t="s">
        <v>29</v>
      </c>
      <c r="E12" s="62"/>
      <c r="H12" s="83"/>
      <c r="I12" s="83"/>
      <c r="J12" s="83"/>
      <c r="K12" s="83"/>
      <c r="L12" s="83"/>
      <c r="M12" s="83"/>
      <c r="N12" s="83"/>
    </row>
    <row r="13" s="1" customFormat="1" ht="15.95" customHeight="1" spans="1:14">
      <c r="A13" s="12">
        <v>8</v>
      </c>
      <c r="B13" s="81" t="s">
        <v>30</v>
      </c>
      <c r="C13" s="62" t="s">
        <v>30</v>
      </c>
      <c r="D13" s="81" t="s">
        <v>31</v>
      </c>
      <c r="E13" s="62"/>
      <c r="H13" s="83"/>
      <c r="I13" s="83"/>
      <c r="J13" s="83"/>
      <c r="K13" s="83"/>
      <c r="L13" s="83"/>
      <c r="M13" s="83"/>
      <c r="N13" s="83"/>
    </row>
    <row r="14" s="1" customFormat="1" ht="15.95" customHeight="1" spans="1:14">
      <c r="A14" s="12">
        <v>9</v>
      </c>
      <c r="B14" s="81" t="s">
        <v>30</v>
      </c>
      <c r="C14" s="62" t="s">
        <v>30</v>
      </c>
      <c r="D14" s="81" t="s">
        <v>32</v>
      </c>
      <c r="E14" s="82">
        <v>32</v>
      </c>
      <c r="H14" s="83"/>
      <c r="I14" s="83"/>
      <c r="J14" s="83"/>
      <c r="K14" s="83"/>
      <c r="L14" s="83"/>
      <c r="M14" s="83"/>
      <c r="N14" s="83"/>
    </row>
    <row r="15" s="1" customFormat="1" ht="15.95" customHeight="1" spans="1:14">
      <c r="A15" s="12">
        <v>10</v>
      </c>
      <c r="B15" s="81" t="s">
        <v>30</v>
      </c>
      <c r="C15" s="62" t="s">
        <v>30</v>
      </c>
      <c r="D15" s="81" t="s">
        <v>33</v>
      </c>
      <c r="E15" s="62"/>
      <c r="H15" s="84"/>
      <c r="I15" s="84"/>
      <c r="J15" s="84"/>
      <c r="K15" s="84"/>
      <c r="L15" s="84"/>
      <c r="M15" s="84"/>
      <c r="N15" s="84"/>
    </row>
    <row r="16" s="1" customFormat="1" ht="15.95" customHeight="1" spans="1:5">
      <c r="A16" s="12">
        <v>11</v>
      </c>
      <c r="B16" s="81" t="s">
        <v>30</v>
      </c>
      <c r="C16" s="62" t="s">
        <v>30</v>
      </c>
      <c r="D16" s="81" t="s">
        <v>34</v>
      </c>
      <c r="E16" s="82">
        <v>18</v>
      </c>
    </row>
    <row r="17" s="1" customFormat="1" ht="15.95" customHeight="1" spans="1:5">
      <c r="A17" s="12">
        <v>12</v>
      </c>
      <c r="B17" s="81" t="s">
        <v>30</v>
      </c>
      <c r="C17" s="62" t="s">
        <v>30</v>
      </c>
      <c r="D17" s="81" t="s">
        <v>35</v>
      </c>
      <c r="E17" s="82">
        <v>48</v>
      </c>
    </row>
    <row r="18" s="1" customFormat="1" ht="15.95" customHeight="1" spans="1:5">
      <c r="A18" s="12">
        <v>13</v>
      </c>
      <c r="B18" s="81" t="s">
        <v>30</v>
      </c>
      <c r="C18" s="62" t="s">
        <v>30</v>
      </c>
      <c r="D18" s="81" t="s">
        <v>36</v>
      </c>
      <c r="E18" s="62"/>
    </row>
    <row r="19" s="1" customFormat="1" ht="15.95" customHeight="1" spans="1:5">
      <c r="A19" s="12">
        <v>14</v>
      </c>
      <c r="B19" s="81" t="s">
        <v>30</v>
      </c>
      <c r="C19" s="62" t="s">
        <v>30</v>
      </c>
      <c r="D19" s="81" t="s">
        <v>37</v>
      </c>
      <c r="E19" s="62"/>
    </row>
    <row r="20" s="1" customFormat="1" ht="15.95" customHeight="1" spans="1:5">
      <c r="A20" s="12">
        <v>15</v>
      </c>
      <c r="B20" s="81" t="s">
        <v>30</v>
      </c>
      <c r="C20" s="62" t="s">
        <v>30</v>
      </c>
      <c r="D20" s="81" t="s">
        <v>38</v>
      </c>
      <c r="E20" s="62"/>
    </row>
    <row r="21" s="1" customFormat="1" ht="15.95" customHeight="1" spans="1:5">
      <c r="A21" s="12">
        <v>16</v>
      </c>
      <c r="B21" s="81" t="s">
        <v>30</v>
      </c>
      <c r="C21" s="62" t="s">
        <v>30</v>
      </c>
      <c r="D21" s="81" t="s">
        <v>39</v>
      </c>
      <c r="E21" s="62"/>
    </row>
    <row r="22" s="1" customFormat="1" ht="15.95" customHeight="1" spans="1:5">
      <c r="A22" s="12">
        <v>17</v>
      </c>
      <c r="B22" s="81" t="s">
        <v>30</v>
      </c>
      <c r="C22" s="62" t="s">
        <v>30</v>
      </c>
      <c r="D22" s="81" t="s">
        <v>40</v>
      </c>
      <c r="E22" s="62"/>
    </row>
    <row r="23" s="1" customFormat="1" ht="15.95" customHeight="1" spans="1:5">
      <c r="A23" s="12">
        <v>18</v>
      </c>
      <c r="B23" s="81" t="s">
        <v>30</v>
      </c>
      <c r="C23" s="62" t="s">
        <v>30</v>
      </c>
      <c r="D23" s="81" t="s">
        <v>41</v>
      </c>
      <c r="E23" s="62"/>
    </row>
    <row r="24" s="1" customFormat="1" ht="15.95" customHeight="1" spans="1:5">
      <c r="A24" s="12">
        <v>19</v>
      </c>
      <c r="B24" s="81" t="s">
        <v>30</v>
      </c>
      <c r="C24" s="62" t="s">
        <v>30</v>
      </c>
      <c r="D24" s="81" t="s">
        <v>42</v>
      </c>
      <c r="E24" s="62"/>
    </row>
    <row r="25" s="1" customFormat="1" ht="15.95" customHeight="1" spans="1:5">
      <c r="A25" s="12">
        <v>20</v>
      </c>
      <c r="B25" s="81" t="s">
        <v>30</v>
      </c>
      <c r="C25" s="62" t="s">
        <v>30</v>
      </c>
      <c r="D25" s="81" t="s">
        <v>43</v>
      </c>
      <c r="E25" s="62"/>
    </row>
    <row r="26" s="1" customFormat="1" ht="15.95" customHeight="1" spans="1:5">
      <c r="A26" s="12">
        <v>21</v>
      </c>
      <c r="B26" s="81" t="s">
        <v>30</v>
      </c>
      <c r="C26" s="62" t="s">
        <v>30</v>
      </c>
      <c r="D26" s="81" t="s">
        <v>44</v>
      </c>
      <c r="E26" s="62"/>
    </row>
    <row r="27" s="1" customFormat="1" ht="15.95" customHeight="1" spans="1:5">
      <c r="A27" s="12">
        <v>22</v>
      </c>
      <c r="B27" s="81" t="s">
        <v>30</v>
      </c>
      <c r="C27" s="62" t="s">
        <v>30</v>
      </c>
      <c r="D27" s="81" t="s">
        <v>45</v>
      </c>
      <c r="E27" s="62"/>
    </row>
    <row r="28" s="1" customFormat="1" ht="15.95" customHeight="1" spans="1:5">
      <c r="A28" s="12">
        <v>23</v>
      </c>
      <c r="B28" s="85" t="s">
        <v>46</v>
      </c>
      <c r="C28" s="86">
        <f>+C6+C7+C8+C10+C11+C12</f>
        <v>645.7</v>
      </c>
      <c r="D28" s="85" t="s">
        <v>47</v>
      </c>
      <c r="E28" s="86">
        <v>645.7</v>
      </c>
    </row>
    <row r="29" s="1" customFormat="1" ht="15.95" customHeight="1" spans="1:5">
      <c r="A29" s="12">
        <v>24</v>
      </c>
      <c r="B29" s="81" t="s">
        <v>48</v>
      </c>
      <c r="C29" s="82">
        <v>0</v>
      </c>
      <c r="D29" s="81" t="s">
        <v>49</v>
      </c>
      <c r="E29" s="82">
        <v>0</v>
      </c>
    </row>
    <row r="30" s="1" customFormat="1" ht="15.95" customHeight="1" spans="1:5">
      <c r="A30" s="12">
        <v>25</v>
      </c>
      <c r="B30" s="81" t="s">
        <v>50</v>
      </c>
      <c r="C30" s="82">
        <v>0</v>
      </c>
      <c r="D30" s="81" t="s">
        <v>51</v>
      </c>
      <c r="E30" s="82">
        <v>0</v>
      </c>
    </row>
    <row r="31" s="1" customFormat="1" ht="15.95" customHeight="1" spans="1:5">
      <c r="A31" s="12">
        <v>26</v>
      </c>
      <c r="B31" s="87" t="s">
        <v>52</v>
      </c>
      <c r="C31" s="86">
        <f>+C28+C29+C30</f>
        <v>645.7</v>
      </c>
      <c r="D31" s="87" t="s">
        <v>52</v>
      </c>
      <c r="E31" s="86">
        <v>645.7</v>
      </c>
    </row>
  </sheetData>
  <mergeCells count="5">
    <mergeCell ref="A1:E1"/>
    <mergeCell ref="A2:C2"/>
    <mergeCell ref="B3:C3"/>
    <mergeCell ref="D3:E3"/>
    <mergeCell ref="A3:A4"/>
  </mergeCells>
  <printOptions horizontalCentered="1"/>
  <pageMargins left="0.829861111111111" right="0.55" top="0.429166666666667" bottom="0.2" header="0.309027777777778" footer="0.309027777777778"/>
  <pageSetup paperSize="9" orientation="landscape" blackAndWhite="1" useFirstPageNumber="1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showZeros="0" topLeftCell="A3" workbookViewId="0">
      <selection activeCell="C9" sqref="C9"/>
    </sheetView>
  </sheetViews>
  <sheetFormatPr defaultColWidth="9.33333333333333" defaultRowHeight="11.25"/>
  <cols>
    <col min="1" max="1" width="6.66666666666667" customWidth="1"/>
    <col min="2" max="2" width="14" customWidth="1"/>
    <col min="3" max="3" width="45.1666666666667" customWidth="1"/>
    <col min="4" max="4" width="14.3333333333333" customWidth="1"/>
    <col min="5" max="5" width="14.6666666666667" customWidth="1"/>
    <col min="6" max="6" width="11" customWidth="1"/>
    <col min="7" max="7" width="10.5" customWidth="1"/>
    <col min="8" max="8" width="12.5" customWidth="1"/>
    <col min="9" max="9" width="9.5" customWidth="1"/>
    <col min="10" max="10" width="11" customWidth="1"/>
    <col min="11" max="11" width="10.8333333333333" customWidth="1"/>
  </cols>
  <sheetData>
    <row r="1" ht="33" customHeight="1" spans="1:11">
      <c r="A1" s="50" t="s">
        <v>53</v>
      </c>
      <c r="B1" s="51" t="str">
        <f t="shared" ref="B1:K1" si="0">""</f>
        <v/>
      </c>
      <c r="C1" s="51" t="str">
        <f>""</f>
        <v/>
      </c>
      <c r="D1" s="51" t="str">
        <f>""</f>
        <v/>
      </c>
      <c r="E1" s="51" t="str">
        <f>""</f>
        <v/>
      </c>
      <c r="F1" s="51" t="str">
        <f>""</f>
        <v/>
      </c>
      <c r="G1" s="51" t="str">
        <f>""</f>
        <v/>
      </c>
      <c r="H1" s="51" t="str">
        <f>""</f>
        <v/>
      </c>
      <c r="I1" s="51" t="str">
        <f>""</f>
        <v/>
      </c>
      <c r="J1" s="52" t="str">
        <f>""</f>
        <v/>
      </c>
      <c r="K1" s="51" t="str">
        <f>""</f>
        <v/>
      </c>
    </row>
    <row r="2" ht="21" customHeight="1" spans="1:11">
      <c r="A2" s="65" t="s">
        <v>54</v>
      </c>
      <c r="B2" s="66" t="str">
        <f t="shared" ref="B2:G2" si="1">""</f>
        <v/>
      </c>
      <c r="C2" s="66" t="str">
        <f>""</f>
        <v/>
      </c>
      <c r="D2" s="66" t="str">
        <f>""</f>
        <v/>
      </c>
      <c r="E2" s="66" t="str">
        <f>""</f>
        <v/>
      </c>
      <c r="F2" s="67" t="s">
        <v>55</v>
      </c>
      <c r="G2" s="66" t="str">
        <f t="shared" ref="G2:K2" si="2">""</f>
        <v/>
      </c>
      <c r="H2" s="72" t="s">
        <v>3</v>
      </c>
      <c r="I2" s="66" t="str">
        <f>""</f>
        <v/>
      </c>
      <c r="J2" s="58" t="s">
        <v>4</v>
      </c>
      <c r="K2" s="55" t="str">
        <f>""</f>
        <v/>
      </c>
    </row>
    <row r="3" ht="21.75" customHeight="1" spans="1:11">
      <c r="A3" s="31" t="s">
        <v>5</v>
      </c>
      <c r="B3" s="31" t="s">
        <v>56</v>
      </c>
      <c r="C3" s="31" t="str">
        <f>""</f>
        <v/>
      </c>
      <c r="D3" s="31" t="s">
        <v>57</v>
      </c>
      <c r="E3" s="31" t="s">
        <v>58</v>
      </c>
      <c r="F3" s="31" t="s">
        <v>59</v>
      </c>
      <c r="G3" s="31" t="s">
        <v>60</v>
      </c>
      <c r="H3" s="31" t="str">
        <f>""</f>
        <v/>
      </c>
      <c r="I3" s="31" t="s">
        <v>61</v>
      </c>
      <c r="J3" s="11" t="s">
        <v>62</v>
      </c>
      <c r="K3" s="11" t="s">
        <v>63</v>
      </c>
    </row>
    <row r="4" ht="42.75" spans="1:11">
      <c r="A4" s="31" t="s">
        <v>9</v>
      </c>
      <c r="B4" s="31" t="s">
        <v>64</v>
      </c>
      <c r="C4" s="31" t="s">
        <v>65</v>
      </c>
      <c r="D4" s="31" t="str">
        <f>""</f>
        <v/>
      </c>
      <c r="E4" s="31" t="s">
        <v>66</v>
      </c>
      <c r="F4" s="31" t="s">
        <v>67</v>
      </c>
      <c r="G4" s="31" t="s">
        <v>66</v>
      </c>
      <c r="H4" s="31" t="s">
        <v>68</v>
      </c>
      <c r="I4" s="31" t="str">
        <f>""</f>
        <v/>
      </c>
      <c r="J4" s="11" t="str">
        <f>""</f>
        <v/>
      </c>
      <c r="K4" s="11" t="s">
        <v>69</v>
      </c>
    </row>
    <row r="5" ht="22.5" customHeight="1" spans="1:11">
      <c r="A5" s="31" t="s">
        <v>9</v>
      </c>
      <c r="B5" s="31" t="s">
        <v>12</v>
      </c>
      <c r="C5" s="31" t="s">
        <v>13</v>
      </c>
      <c r="D5" s="31" t="s">
        <v>14</v>
      </c>
      <c r="E5" s="31" t="s">
        <v>15</v>
      </c>
      <c r="F5" s="31" t="s">
        <v>70</v>
      </c>
      <c r="G5" s="31" t="s">
        <v>71</v>
      </c>
      <c r="H5" s="31" t="s">
        <v>72</v>
      </c>
      <c r="I5" s="31" t="s">
        <v>73</v>
      </c>
      <c r="J5" s="11" t="s">
        <v>74</v>
      </c>
      <c r="K5" s="11" t="s">
        <v>75</v>
      </c>
    </row>
    <row r="6" ht="20.1" customHeight="1" spans="1:11">
      <c r="A6" s="69">
        <v>1</v>
      </c>
      <c r="B6" s="70" t="s">
        <v>30</v>
      </c>
      <c r="C6" s="71" t="s">
        <v>52</v>
      </c>
      <c r="D6" s="45">
        <v>645.7</v>
      </c>
      <c r="E6" s="45">
        <v>645.7</v>
      </c>
      <c r="F6" s="73"/>
      <c r="G6" s="73"/>
      <c r="H6" s="73"/>
      <c r="I6" s="73"/>
      <c r="J6" s="17"/>
      <c r="K6" s="17"/>
    </row>
    <row r="7" ht="20.1" customHeight="1" spans="1:11">
      <c r="A7" s="69">
        <v>2</v>
      </c>
      <c r="B7" s="46" t="s">
        <v>76</v>
      </c>
      <c r="C7" s="47" t="s">
        <v>77</v>
      </c>
      <c r="D7" s="45">
        <v>547.7</v>
      </c>
      <c r="E7" s="45">
        <v>547.7</v>
      </c>
      <c r="F7" s="73"/>
      <c r="G7" s="73"/>
      <c r="H7" s="73"/>
      <c r="I7" s="73"/>
      <c r="J7" s="17"/>
      <c r="K7" s="17"/>
    </row>
    <row r="8" ht="20.1" customHeight="1" spans="1:11">
      <c r="A8" s="69">
        <v>3</v>
      </c>
      <c r="B8" s="46" t="s">
        <v>78</v>
      </c>
      <c r="C8" s="47" t="s">
        <v>79</v>
      </c>
      <c r="D8" s="45">
        <v>445.7</v>
      </c>
      <c r="E8" s="45">
        <v>445.7</v>
      </c>
      <c r="F8" s="73">
        <v>0</v>
      </c>
      <c r="G8" s="73"/>
      <c r="H8" s="73">
        <v>0</v>
      </c>
      <c r="I8" s="73">
        <v>0</v>
      </c>
      <c r="J8" s="17">
        <v>0</v>
      </c>
      <c r="K8" s="17">
        <v>0</v>
      </c>
    </row>
    <row r="9" ht="20.1" customHeight="1" spans="1:11">
      <c r="A9" s="69">
        <v>4</v>
      </c>
      <c r="B9" s="46" t="s">
        <v>80</v>
      </c>
      <c r="C9" s="47" t="s">
        <v>81</v>
      </c>
      <c r="D9" s="45">
        <v>359.7</v>
      </c>
      <c r="E9" s="45">
        <v>359.7</v>
      </c>
      <c r="F9" s="73">
        <v>0</v>
      </c>
      <c r="G9" s="73"/>
      <c r="H9" s="73">
        <v>0</v>
      </c>
      <c r="I9" s="73">
        <v>0</v>
      </c>
      <c r="J9" s="17">
        <v>0</v>
      </c>
      <c r="K9" s="17">
        <v>0</v>
      </c>
    </row>
    <row r="10" ht="20.1" customHeight="1" spans="1:11">
      <c r="A10" s="69">
        <v>5</v>
      </c>
      <c r="B10" s="46" t="s">
        <v>82</v>
      </c>
      <c r="C10" s="47" t="s">
        <v>83</v>
      </c>
      <c r="D10" s="45">
        <v>86</v>
      </c>
      <c r="E10" s="45">
        <v>86</v>
      </c>
      <c r="F10" s="73">
        <v>0</v>
      </c>
      <c r="G10" s="73"/>
      <c r="H10" s="73">
        <v>0</v>
      </c>
      <c r="I10" s="73">
        <v>0</v>
      </c>
      <c r="J10" s="17">
        <v>0</v>
      </c>
      <c r="K10" s="17">
        <v>0</v>
      </c>
    </row>
    <row r="11" ht="20.1" customHeight="1" spans="1:11">
      <c r="A11" s="69">
        <v>6</v>
      </c>
      <c r="B11" s="46" t="s">
        <v>84</v>
      </c>
      <c r="C11" s="47" t="s">
        <v>85</v>
      </c>
      <c r="D11" s="45">
        <v>32</v>
      </c>
      <c r="E11" s="45">
        <v>32</v>
      </c>
      <c r="F11" s="73">
        <v>0</v>
      </c>
      <c r="G11" s="73"/>
      <c r="H11" s="73">
        <v>0</v>
      </c>
      <c r="I11" s="73">
        <v>0</v>
      </c>
      <c r="J11" s="17">
        <v>0</v>
      </c>
      <c r="K11" s="17">
        <v>0</v>
      </c>
    </row>
    <row r="12" ht="20.1" customHeight="1" spans="1:11">
      <c r="A12" s="69">
        <v>7</v>
      </c>
      <c r="B12" s="46" t="s">
        <v>86</v>
      </c>
      <c r="C12" s="47" t="s">
        <v>81</v>
      </c>
      <c r="D12" s="45">
        <v>32</v>
      </c>
      <c r="E12" s="45">
        <v>32</v>
      </c>
      <c r="F12" s="73">
        <v>0</v>
      </c>
      <c r="G12" s="73"/>
      <c r="H12" s="73">
        <v>0</v>
      </c>
      <c r="I12" s="73">
        <v>0</v>
      </c>
      <c r="J12" s="17">
        <v>0</v>
      </c>
      <c r="K12" s="17">
        <v>0</v>
      </c>
    </row>
    <row r="13" ht="20.1" customHeight="1" spans="1:11">
      <c r="A13" s="69">
        <v>8</v>
      </c>
      <c r="B13" s="46" t="s">
        <v>87</v>
      </c>
      <c r="C13" s="47" t="s">
        <v>88</v>
      </c>
      <c r="D13" s="45">
        <v>70</v>
      </c>
      <c r="E13" s="45">
        <v>70</v>
      </c>
      <c r="F13" s="73">
        <v>0</v>
      </c>
      <c r="G13" s="73"/>
      <c r="H13" s="73">
        <v>0</v>
      </c>
      <c r="I13" s="73">
        <v>0</v>
      </c>
      <c r="J13" s="17">
        <v>0</v>
      </c>
      <c r="K13" s="17">
        <v>0</v>
      </c>
    </row>
    <row r="14" ht="20.1" customHeight="1" spans="1:11">
      <c r="A14" s="69">
        <v>9</v>
      </c>
      <c r="B14" s="46" t="s">
        <v>89</v>
      </c>
      <c r="C14" s="47" t="s">
        <v>81</v>
      </c>
      <c r="D14" s="45">
        <v>70</v>
      </c>
      <c r="E14" s="45">
        <v>70</v>
      </c>
      <c r="F14" s="73">
        <v>0</v>
      </c>
      <c r="G14" s="73"/>
      <c r="H14" s="73">
        <v>0</v>
      </c>
      <c r="I14" s="73">
        <v>0</v>
      </c>
      <c r="J14" s="17">
        <v>0</v>
      </c>
      <c r="K14" s="17">
        <v>0</v>
      </c>
    </row>
    <row r="15" ht="20.1" customHeight="1" spans="1:11">
      <c r="A15" s="69">
        <v>10</v>
      </c>
      <c r="B15" s="46" t="s">
        <v>90</v>
      </c>
      <c r="C15" s="47" t="s">
        <v>91</v>
      </c>
      <c r="D15" s="45">
        <v>32</v>
      </c>
      <c r="E15" s="45">
        <v>32</v>
      </c>
      <c r="F15" s="73">
        <v>0</v>
      </c>
      <c r="G15" s="73"/>
      <c r="H15" s="73">
        <v>0</v>
      </c>
      <c r="I15" s="73">
        <v>0</v>
      </c>
      <c r="J15" s="17">
        <v>0</v>
      </c>
      <c r="K15" s="17">
        <v>0</v>
      </c>
    </row>
    <row r="16" ht="20.1" customHeight="1" spans="1:11">
      <c r="A16" s="69">
        <v>11</v>
      </c>
      <c r="B16" s="46" t="s">
        <v>92</v>
      </c>
      <c r="C16" s="47" t="s">
        <v>93</v>
      </c>
      <c r="D16" s="45">
        <v>32</v>
      </c>
      <c r="E16" s="45">
        <v>32</v>
      </c>
      <c r="F16" s="73">
        <v>0</v>
      </c>
      <c r="G16" s="73"/>
      <c r="H16" s="73">
        <v>0</v>
      </c>
      <c r="I16" s="73">
        <v>0</v>
      </c>
      <c r="J16" s="17">
        <v>0</v>
      </c>
      <c r="K16" s="17">
        <v>0</v>
      </c>
    </row>
    <row r="17" ht="20.1" customHeight="1" spans="1:11">
      <c r="A17" s="69">
        <v>12</v>
      </c>
      <c r="B17" s="46" t="s">
        <v>94</v>
      </c>
      <c r="C17" s="47" t="s">
        <v>81</v>
      </c>
      <c r="D17" s="45">
        <v>32</v>
      </c>
      <c r="E17" s="45">
        <v>32</v>
      </c>
      <c r="F17" s="73">
        <v>0</v>
      </c>
      <c r="G17" s="73"/>
      <c r="H17" s="73">
        <v>0</v>
      </c>
      <c r="I17" s="73">
        <v>0</v>
      </c>
      <c r="J17" s="17">
        <v>0</v>
      </c>
      <c r="K17" s="17">
        <v>0</v>
      </c>
    </row>
    <row r="18" ht="20.1" customHeight="1" spans="1:11">
      <c r="A18" s="69">
        <v>13</v>
      </c>
      <c r="B18" s="46" t="s">
        <v>95</v>
      </c>
      <c r="C18" s="47" t="s">
        <v>96</v>
      </c>
      <c r="D18" s="45">
        <v>18</v>
      </c>
      <c r="E18" s="45">
        <v>18</v>
      </c>
      <c r="F18" s="73"/>
      <c r="G18" s="73"/>
      <c r="H18" s="73"/>
      <c r="I18" s="73"/>
      <c r="J18" s="17"/>
      <c r="K18" s="17"/>
    </row>
    <row r="19" ht="20.1" customHeight="1" spans="1:11">
      <c r="A19" s="69">
        <v>14</v>
      </c>
      <c r="B19" s="46" t="s">
        <v>97</v>
      </c>
      <c r="C19" s="47" t="s">
        <v>98</v>
      </c>
      <c r="D19" s="45">
        <v>18</v>
      </c>
      <c r="E19" s="45">
        <v>18</v>
      </c>
      <c r="F19" s="73"/>
      <c r="G19" s="73"/>
      <c r="H19" s="73"/>
      <c r="I19" s="73"/>
      <c r="J19" s="17"/>
      <c r="K19" s="17"/>
    </row>
    <row r="20" ht="20.1" customHeight="1" spans="1:11">
      <c r="A20" s="69">
        <v>15</v>
      </c>
      <c r="B20" s="46" t="s">
        <v>99</v>
      </c>
      <c r="C20" s="47" t="s">
        <v>98</v>
      </c>
      <c r="D20" s="45">
        <v>18</v>
      </c>
      <c r="E20" s="45">
        <v>18</v>
      </c>
      <c r="F20" s="73"/>
      <c r="G20" s="73"/>
      <c r="H20" s="73"/>
      <c r="I20" s="73"/>
      <c r="J20" s="17"/>
      <c r="K20" s="17"/>
    </row>
    <row r="21" ht="20.1" customHeight="1" spans="1:11">
      <c r="A21" s="69">
        <v>16</v>
      </c>
      <c r="B21" s="46" t="s">
        <v>100</v>
      </c>
      <c r="C21" s="47" t="s">
        <v>101</v>
      </c>
      <c r="D21" s="45">
        <v>48</v>
      </c>
      <c r="E21" s="45">
        <v>48</v>
      </c>
      <c r="F21" s="73"/>
      <c r="G21" s="73"/>
      <c r="H21" s="73"/>
      <c r="I21" s="73"/>
      <c r="J21" s="17"/>
      <c r="K21" s="17"/>
    </row>
    <row r="22" ht="20.1" customHeight="1" spans="1:11">
      <c r="A22" s="69">
        <v>17</v>
      </c>
      <c r="B22" s="46" t="s">
        <v>102</v>
      </c>
      <c r="C22" s="47" t="s">
        <v>103</v>
      </c>
      <c r="D22" s="45">
        <v>48</v>
      </c>
      <c r="E22" s="45">
        <v>48</v>
      </c>
      <c r="F22" s="73">
        <v>0</v>
      </c>
      <c r="G22" s="73"/>
      <c r="H22" s="73">
        <v>0</v>
      </c>
      <c r="I22" s="73">
        <v>0</v>
      </c>
      <c r="J22" s="17">
        <v>0</v>
      </c>
      <c r="K22" s="17">
        <v>0</v>
      </c>
    </row>
    <row r="23" ht="20.1" customHeight="1" spans="1:11">
      <c r="A23" s="69">
        <v>18</v>
      </c>
      <c r="B23" s="46" t="s">
        <v>104</v>
      </c>
      <c r="C23" s="47" t="s">
        <v>81</v>
      </c>
      <c r="D23" s="45">
        <v>48</v>
      </c>
      <c r="E23" s="45">
        <v>48</v>
      </c>
      <c r="F23" s="73">
        <v>0</v>
      </c>
      <c r="G23" s="73"/>
      <c r="H23" s="73">
        <v>0</v>
      </c>
      <c r="I23" s="73">
        <v>0</v>
      </c>
      <c r="J23" s="17">
        <v>0</v>
      </c>
      <c r="K23" s="17">
        <v>0</v>
      </c>
    </row>
    <row r="24" spans="1:9">
      <c r="A24" s="48"/>
      <c r="B24" s="48"/>
      <c r="C24" s="48"/>
      <c r="D24" s="48"/>
      <c r="E24" s="48"/>
      <c r="F24" s="48"/>
      <c r="G24" s="48"/>
      <c r="H24" s="48"/>
      <c r="I24" s="48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1.1" right="0.2" top="1.05902777777778" bottom="0.46875" header="0.309027777777778" footer="0.309027777777778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3"/>
  <sheetViews>
    <sheetView showZeros="0" workbookViewId="0">
      <selection activeCell="E6" sqref="E6:F23"/>
    </sheetView>
  </sheetViews>
  <sheetFormatPr defaultColWidth="9.33333333333333" defaultRowHeight="11.25"/>
  <cols>
    <col min="1" max="1" width="7" customWidth="1"/>
    <col min="2" max="2" width="13" customWidth="1"/>
    <col min="3" max="3" width="43.3333333333333" customWidth="1"/>
    <col min="4" max="9" width="15.3333333333333" customWidth="1"/>
  </cols>
  <sheetData>
    <row r="1" s="1" customFormat="1" ht="34.5" customHeight="1" spans="1:9">
      <c r="A1" s="50" t="s">
        <v>105</v>
      </c>
      <c r="B1" s="51" t="str">
        <f t="shared" ref="B1:I1" si="0">""</f>
        <v/>
      </c>
      <c r="C1" s="51" t="str">
        <f>""</f>
        <v/>
      </c>
      <c r="D1" s="51" t="str">
        <f>""</f>
        <v/>
      </c>
      <c r="E1" s="51" t="str">
        <f>""</f>
        <v/>
      </c>
      <c r="F1" s="51" t="str">
        <f>""</f>
        <v/>
      </c>
      <c r="G1" s="51" t="str">
        <f>""</f>
        <v/>
      </c>
      <c r="H1" s="52" t="str">
        <f>""</f>
        <v/>
      </c>
      <c r="I1" s="51" t="str">
        <f>""</f>
        <v/>
      </c>
    </row>
    <row r="2" s="1" customFormat="1" ht="18.75" customHeight="1" spans="1:9">
      <c r="A2" s="65" t="s">
        <v>54</v>
      </c>
      <c r="B2" s="66" t="str">
        <f t="shared" ref="B2:G2" si="1">""</f>
        <v/>
      </c>
      <c r="C2" s="66" t="str">
        <f>""</f>
        <v/>
      </c>
      <c r="D2" s="66" t="str">
        <f>""</f>
        <v/>
      </c>
      <c r="E2" s="67" t="s">
        <v>55</v>
      </c>
      <c r="F2" s="68" t="s">
        <v>3</v>
      </c>
      <c r="G2" s="55" t="str">
        <f>""</f>
        <v/>
      </c>
      <c r="H2" s="58" t="s">
        <v>4</v>
      </c>
      <c r="I2" s="55" t="str">
        <f>""</f>
        <v/>
      </c>
    </row>
    <row r="3" s="1" customFormat="1" ht="20.25" customHeight="1" spans="1:9">
      <c r="A3" s="31" t="s">
        <v>5</v>
      </c>
      <c r="B3" s="31" t="s">
        <v>56</v>
      </c>
      <c r="C3" s="31" t="str">
        <f>""</f>
        <v/>
      </c>
      <c r="D3" s="31" t="s">
        <v>106</v>
      </c>
      <c r="E3" s="31" t="s">
        <v>107</v>
      </c>
      <c r="F3" s="11" t="s">
        <v>108</v>
      </c>
      <c r="G3" s="11" t="s">
        <v>109</v>
      </c>
      <c r="H3" s="11" t="s">
        <v>110</v>
      </c>
      <c r="I3" s="11" t="s">
        <v>111</v>
      </c>
    </row>
    <row r="4" s="1" customFormat="1" ht="28.5" spans="1:9">
      <c r="A4" s="31" t="s">
        <v>9</v>
      </c>
      <c r="B4" s="31" t="s">
        <v>64</v>
      </c>
      <c r="C4" s="31" t="s">
        <v>65</v>
      </c>
      <c r="D4" s="31" t="str">
        <f t="shared" ref="D4:H4" si="2">""</f>
        <v/>
      </c>
      <c r="E4" s="31" t="s">
        <v>67</v>
      </c>
      <c r="F4" s="11" t="s">
        <v>112</v>
      </c>
      <c r="G4" s="11" t="str">
        <f>""</f>
        <v/>
      </c>
      <c r="H4" s="11" t="str">
        <f>""</f>
        <v/>
      </c>
      <c r="I4" s="11" t="s">
        <v>69</v>
      </c>
    </row>
    <row r="5" s="1" customFormat="1" ht="24" customHeight="1" spans="1:9">
      <c r="A5" s="31" t="s">
        <v>9</v>
      </c>
      <c r="B5" s="31" t="s">
        <v>12</v>
      </c>
      <c r="C5" s="31" t="s">
        <v>13</v>
      </c>
      <c r="D5" s="31" t="s">
        <v>14</v>
      </c>
      <c r="E5" s="31" t="s">
        <v>15</v>
      </c>
      <c r="F5" s="11" t="s">
        <v>70</v>
      </c>
      <c r="G5" s="11" t="s">
        <v>71</v>
      </c>
      <c r="H5" s="11" t="s">
        <v>72</v>
      </c>
      <c r="I5" s="11" t="s">
        <v>73</v>
      </c>
    </row>
    <row r="6" ht="20.25" customHeight="1" spans="1:9">
      <c r="A6" s="69">
        <v>1</v>
      </c>
      <c r="B6" s="70" t="s">
        <v>30</v>
      </c>
      <c r="C6" s="71" t="s">
        <v>52</v>
      </c>
      <c r="D6" s="45">
        <f>D8+D11+D13+D15+D21+D18</f>
        <v>645.7</v>
      </c>
      <c r="E6" s="45">
        <f t="shared" ref="D6:F6" si="3">E8+E11+E13+E15+E21+E18</f>
        <v>612.7</v>
      </c>
      <c r="F6" s="45">
        <f>F8+F11+F13+F15+F21+F18</f>
        <v>33</v>
      </c>
      <c r="G6" s="15">
        <f t="shared" ref="G6:I6" si="4">SUM(G7:G23)</f>
        <v>0</v>
      </c>
      <c r="H6" s="15">
        <f>SUM(H7:H23)</f>
        <v>0</v>
      </c>
      <c r="I6" s="15">
        <f>SUM(I7:I23)</f>
        <v>0</v>
      </c>
    </row>
    <row r="7" ht="20.25" customHeight="1" spans="1:9">
      <c r="A7" s="69">
        <v>2</v>
      </c>
      <c r="B7" s="46" t="s">
        <v>76</v>
      </c>
      <c r="C7" s="47" t="s">
        <v>77</v>
      </c>
      <c r="D7" s="45">
        <f t="shared" ref="D7:D23" si="5">+E7+F7</f>
        <v>547.7</v>
      </c>
      <c r="E7" s="45">
        <f>E8+E11+E13</f>
        <v>532.7</v>
      </c>
      <c r="F7" s="14">
        <v>15</v>
      </c>
      <c r="G7" s="17">
        <v>0</v>
      </c>
      <c r="H7" s="17">
        <v>0</v>
      </c>
      <c r="I7" s="17">
        <v>0</v>
      </c>
    </row>
    <row r="8" ht="20.25" customHeight="1" spans="1:9">
      <c r="A8" s="69">
        <v>3</v>
      </c>
      <c r="B8" s="46" t="s">
        <v>78</v>
      </c>
      <c r="C8" s="47" t="s">
        <v>79</v>
      </c>
      <c r="D8" s="45">
        <f>+E8+F8</f>
        <v>445.7</v>
      </c>
      <c r="E8" s="45">
        <f>E9+E10</f>
        <v>430.7</v>
      </c>
      <c r="F8" s="14">
        <v>15</v>
      </c>
      <c r="G8" s="17">
        <v>0</v>
      </c>
      <c r="H8" s="17">
        <v>0</v>
      </c>
      <c r="I8" s="17">
        <v>0</v>
      </c>
    </row>
    <row r="9" ht="20.25" customHeight="1" spans="1:9">
      <c r="A9" s="69">
        <v>4</v>
      </c>
      <c r="B9" s="46" t="s">
        <v>80</v>
      </c>
      <c r="C9" s="47" t="s">
        <v>81</v>
      </c>
      <c r="D9" s="45">
        <f>+E9+F9</f>
        <v>359.7</v>
      </c>
      <c r="E9" s="45">
        <v>359.7</v>
      </c>
      <c r="F9" s="14"/>
      <c r="G9" s="17">
        <v>0</v>
      </c>
      <c r="H9" s="17">
        <v>0</v>
      </c>
      <c r="I9" s="17">
        <v>0</v>
      </c>
    </row>
    <row r="10" ht="20.25" customHeight="1" spans="1:9">
      <c r="A10" s="69">
        <v>5</v>
      </c>
      <c r="B10" s="46" t="s">
        <v>82</v>
      </c>
      <c r="C10" s="47" t="s">
        <v>83</v>
      </c>
      <c r="D10" s="45">
        <f>+E10+F10</f>
        <v>86</v>
      </c>
      <c r="E10" s="45">
        <v>71</v>
      </c>
      <c r="F10" s="14">
        <v>15</v>
      </c>
      <c r="G10" s="17">
        <v>0</v>
      </c>
      <c r="H10" s="17">
        <v>0</v>
      </c>
      <c r="I10" s="17">
        <v>0</v>
      </c>
    </row>
    <row r="11" ht="20.25" customHeight="1" spans="1:9">
      <c r="A11" s="69">
        <v>6</v>
      </c>
      <c r="B11" s="46" t="s">
        <v>84</v>
      </c>
      <c r="C11" s="47" t="s">
        <v>85</v>
      </c>
      <c r="D11" s="45">
        <f>+E11+F11</f>
        <v>32</v>
      </c>
      <c r="E11" s="45">
        <f t="shared" ref="E11:E15" si="6">E12</f>
        <v>32</v>
      </c>
      <c r="F11" s="14"/>
      <c r="G11" s="17">
        <v>0</v>
      </c>
      <c r="H11" s="17">
        <v>0</v>
      </c>
      <c r="I11" s="17">
        <v>0</v>
      </c>
    </row>
    <row r="12" ht="20.25" customHeight="1" spans="1:9">
      <c r="A12" s="69">
        <v>7</v>
      </c>
      <c r="B12" s="46" t="s">
        <v>86</v>
      </c>
      <c r="C12" s="47" t="s">
        <v>81</v>
      </c>
      <c r="D12" s="45">
        <f>+E12+F12</f>
        <v>32</v>
      </c>
      <c r="E12" s="45">
        <v>32</v>
      </c>
      <c r="F12" s="14"/>
      <c r="G12" s="17">
        <v>0</v>
      </c>
      <c r="H12" s="17">
        <v>0</v>
      </c>
      <c r="I12" s="17">
        <v>0</v>
      </c>
    </row>
    <row r="13" ht="20.25" customHeight="1" spans="1:9">
      <c r="A13" s="69">
        <v>8</v>
      </c>
      <c r="B13" s="46" t="s">
        <v>87</v>
      </c>
      <c r="C13" s="47" t="s">
        <v>88</v>
      </c>
      <c r="D13" s="45">
        <f>+E13+F13</f>
        <v>70</v>
      </c>
      <c r="E13" s="45">
        <f t="shared" ref="E13:E18" si="7">E14</f>
        <v>70</v>
      </c>
      <c r="F13" s="14"/>
      <c r="G13" s="17">
        <v>0</v>
      </c>
      <c r="H13" s="17">
        <v>0</v>
      </c>
      <c r="I13" s="17">
        <v>0</v>
      </c>
    </row>
    <row r="14" ht="20.25" customHeight="1" spans="1:9">
      <c r="A14" s="69">
        <v>9</v>
      </c>
      <c r="B14" s="46" t="s">
        <v>89</v>
      </c>
      <c r="C14" s="47" t="s">
        <v>81</v>
      </c>
      <c r="D14" s="45">
        <f>+E14+F14</f>
        <v>70</v>
      </c>
      <c r="E14" s="45">
        <v>70</v>
      </c>
      <c r="F14" s="14"/>
      <c r="G14" s="17">
        <v>0</v>
      </c>
      <c r="H14" s="17">
        <v>0</v>
      </c>
      <c r="I14" s="17">
        <v>0</v>
      </c>
    </row>
    <row r="15" ht="20.25" customHeight="1" spans="1:9">
      <c r="A15" s="69">
        <v>10</v>
      </c>
      <c r="B15" s="46" t="s">
        <v>90</v>
      </c>
      <c r="C15" s="47" t="s">
        <v>91</v>
      </c>
      <c r="D15" s="45">
        <f>+E15+F15</f>
        <v>32</v>
      </c>
      <c r="E15" s="45">
        <f>E16</f>
        <v>32</v>
      </c>
      <c r="F15" s="14"/>
      <c r="G15" s="17">
        <v>0</v>
      </c>
      <c r="H15" s="17">
        <v>0</v>
      </c>
      <c r="I15" s="17">
        <v>0</v>
      </c>
    </row>
    <row r="16" ht="20.25" customHeight="1" spans="1:9">
      <c r="A16" s="69">
        <v>11</v>
      </c>
      <c r="B16" s="46" t="s">
        <v>92</v>
      </c>
      <c r="C16" s="47" t="s">
        <v>93</v>
      </c>
      <c r="D16" s="45">
        <f>+E16+F16</f>
        <v>32</v>
      </c>
      <c r="E16" s="45">
        <v>32</v>
      </c>
      <c r="F16" s="14"/>
      <c r="G16" s="17">
        <v>0</v>
      </c>
      <c r="H16" s="17">
        <v>0</v>
      </c>
      <c r="I16" s="17">
        <v>0</v>
      </c>
    </row>
    <row r="17" ht="20.25" customHeight="1" spans="1:9">
      <c r="A17" s="69">
        <v>12</v>
      </c>
      <c r="B17" s="46" t="s">
        <v>94</v>
      </c>
      <c r="C17" s="47" t="s">
        <v>81</v>
      </c>
      <c r="D17" s="45">
        <f>+E17+F17</f>
        <v>32</v>
      </c>
      <c r="E17" s="45">
        <v>32</v>
      </c>
      <c r="F17" s="14"/>
      <c r="G17" s="17">
        <v>0</v>
      </c>
      <c r="H17" s="17">
        <v>0</v>
      </c>
      <c r="I17" s="17">
        <v>0</v>
      </c>
    </row>
    <row r="18" ht="20.25" customHeight="1" spans="1:9">
      <c r="A18" s="69">
        <v>13</v>
      </c>
      <c r="B18" s="46" t="s">
        <v>95</v>
      </c>
      <c r="C18" s="47" t="s">
        <v>96</v>
      </c>
      <c r="D18" s="45">
        <f>+E18+F18</f>
        <v>18</v>
      </c>
      <c r="E18" s="45">
        <f>E19</f>
        <v>0</v>
      </c>
      <c r="F18" s="14">
        <v>18</v>
      </c>
      <c r="G18" s="17"/>
      <c r="H18" s="17"/>
      <c r="I18" s="17"/>
    </row>
    <row r="19" ht="20.25" customHeight="1" spans="1:9">
      <c r="A19" s="69">
        <v>14</v>
      </c>
      <c r="B19" s="46" t="s">
        <v>97</v>
      </c>
      <c r="C19" s="47" t="s">
        <v>98</v>
      </c>
      <c r="D19" s="45">
        <f>+E19+F19</f>
        <v>18</v>
      </c>
      <c r="E19" s="45"/>
      <c r="F19" s="14">
        <v>18</v>
      </c>
      <c r="G19" s="17"/>
      <c r="H19" s="17"/>
      <c r="I19" s="17"/>
    </row>
    <row r="20" ht="20.25" customHeight="1" spans="1:9">
      <c r="A20" s="69">
        <v>15</v>
      </c>
      <c r="B20" s="46" t="s">
        <v>99</v>
      </c>
      <c r="C20" s="47" t="s">
        <v>98</v>
      </c>
      <c r="D20" s="45">
        <f>+E20+F20</f>
        <v>18</v>
      </c>
      <c r="E20" s="45"/>
      <c r="F20" s="14">
        <v>18</v>
      </c>
      <c r="G20" s="17"/>
      <c r="H20" s="17"/>
      <c r="I20" s="17"/>
    </row>
    <row r="21" ht="20.25" customHeight="1" spans="1:9">
      <c r="A21" s="69">
        <v>16</v>
      </c>
      <c r="B21" s="46" t="s">
        <v>100</v>
      </c>
      <c r="C21" s="47" t="s">
        <v>101</v>
      </c>
      <c r="D21" s="45">
        <f>+E21+F21</f>
        <v>48</v>
      </c>
      <c r="E21" s="45">
        <f>E22</f>
        <v>48</v>
      </c>
      <c r="F21" s="17"/>
      <c r="G21" s="17">
        <v>0</v>
      </c>
      <c r="H21" s="17">
        <v>0</v>
      </c>
      <c r="I21" s="17">
        <v>0</v>
      </c>
    </row>
    <row r="22" ht="20.25" customHeight="1" spans="1:9">
      <c r="A22" s="69">
        <v>17</v>
      </c>
      <c r="B22" s="46" t="s">
        <v>102</v>
      </c>
      <c r="C22" s="47" t="s">
        <v>103</v>
      </c>
      <c r="D22" s="45">
        <f>+E22+F22</f>
        <v>48</v>
      </c>
      <c r="E22" s="45">
        <v>48</v>
      </c>
      <c r="F22" s="17"/>
      <c r="G22" s="17">
        <v>0</v>
      </c>
      <c r="H22" s="17">
        <v>0</v>
      </c>
      <c r="I22" s="17">
        <v>0</v>
      </c>
    </row>
    <row r="23" ht="20.25" customHeight="1" spans="1:9">
      <c r="A23" s="69">
        <v>18</v>
      </c>
      <c r="B23" s="46" t="s">
        <v>104</v>
      </c>
      <c r="C23" s="47" t="s">
        <v>81</v>
      </c>
      <c r="D23" s="45">
        <f>+E23+F23</f>
        <v>48</v>
      </c>
      <c r="E23" s="45">
        <v>48</v>
      </c>
      <c r="F23" s="17"/>
      <c r="G23" s="17">
        <v>0</v>
      </c>
      <c r="H23" s="17">
        <v>0</v>
      </c>
      <c r="I23" s="17">
        <v>0</v>
      </c>
    </row>
    <row r="24" spans="1:5">
      <c r="A24" s="48"/>
      <c r="B24" s="48"/>
      <c r="C24" s="48"/>
      <c r="D24" s="48"/>
      <c r="E24" s="48"/>
    </row>
    <row r="25" spans="1:5">
      <c r="A25" s="48"/>
      <c r="B25" s="48"/>
      <c r="C25" s="48"/>
      <c r="D25" s="48"/>
      <c r="E25" s="48"/>
    </row>
    <row r="26" spans="1:5">
      <c r="A26" s="48"/>
      <c r="B26" s="48"/>
      <c r="C26" s="48"/>
      <c r="D26" s="48"/>
      <c r="E26" s="48"/>
    </row>
    <row r="27" spans="1:5">
      <c r="A27" s="48"/>
      <c r="B27" s="48"/>
      <c r="C27" s="48"/>
      <c r="D27" s="48"/>
      <c r="E27" s="48"/>
    </row>
    <row r="28" spans="1:5">
      <c r="A28" s="48"/>
      <c r="B28" s="48"/>
      <c r="C28" s="48"/>
      <c r="D28" s="48"/>
      <c r="E28" s="48"/>
    </row>
    <row r="29" spans="1:5">
      <c r="A29" s="48"/>
      <c r="B29" s="48"/>
      <c r="C29" s="48"/>
      <c r="D29" s="48"/>
      <c r="E29" s="48"/>
    </row>
    <row r="30" spans="1:5">
      <c r="A30" s="48"/>
      <c r="B30" s="48"/>
      <c r="C30" s="48"/>
      <c r="D30" s="48"/>
      <c r="E30" s="48"/>
    </row>
    <row r="31" spans="1:5">
      <c r="A31" s="48"/>
      <c r="B31" s="48"/>
      <c r="C31" s="48"/>
      <c r="D31" s="48"/>
      <c r="E31" s="48"/>
    </row>
    <row r="32" spans="1:5">
      <c r="A32" s="48"/>
      <c r="B32" s="48"/>
      <c r="C32" s="48"/>
      <c r="D32" s="48"/>
      <c r="E32" s="48"/>
    </row>
    <row r="33" spans="1:5">
      <c r="A33" s="48"/>
      <c r="B33" s="48"/>
      <c r="C33" s="48"/>
      <c r="D33" s="48"/>
      <c r="E33" s="48"/>
    </row>
    <row r="34" spans="1:5">
      <c r="A34" s="48"/>
      <c r="B34" s="48"/>
      <c r="C34" s="48"/>
      <c r="D34" s="48"/>
      <c r="E34" s="48"/>
    </row>
    <row r="35" spans="1:5">
      <c r="A35" s="48"/>
      <c r="B35" s="48"/>
      <c r="C35" s="48"/>
      <c r="D35" s="48"/>
      <c r="E35" s="48"/>
    </row>
    <row r="36" spans="1:5">
      <c r="A36" s="48"/>
      <c r="B36" s="48"/>
      <c r="C36" s="48"/>
      <c r="D36" s="48"/>
      <c r="E36" s="48"/>
    </row>
    <row r="37" spans="1:5">
      <c r="A37" s="48"/>
      <c r="B37" s="48"/>
      <c r="C37" s="48"/>
      <c r="D37" s="48"/>
      <c r="E37" s="48"/>
    </row>
    <row r="38" spans="1:5">
      <c r="A38" s="48"/>
      <c r="B38" s="48"/>
      <c r="C38" s="48"/>
      <c r="D38" s="48"/>
      <c r="E38" s="48"/>
    </row>
    <row r="39" spans="1:5">
      <c r="A39" s="48"/>
      <c r="B39" s="48"/>
      <c r="C39" s="48"/>
      <c r="D39" s="48"/>
      <c r="E39" s="48"/>
    </row>
    <row r="40" spans="1:5">
      <c r="A40" s="48"/>
      <c r="B40" s="48"/>
      <c r="C40" s="48"/>
      <c r="D40" s="48"/>
      <c r="E40" s="48"/>
    </row>
    <row r="41" spans="1:5">
      <c r="A41" s="48"/>
      <c r="B41" s="48"/>
      <c r="C41" s="48"/>
      <c r="D41" s="48"/>
      <c r="E41" s="48"/>
    </row>
    <row r="42" spans="1:5">
      <c r="A42" s="48"/>
      <c r="B42" s="48"/>
      <c r="C42" s="48"/>
      <c r="D42" s="48"/>
      <c r="E42" s="48"/>
    </row>
    <row r="43" spans="1:5">
      <c r="A43" s="48"/>
      <c r="B43" s="48"/>
      <c r="C43" s="48"/>
      <c r="D43" s="48"/>
      <c r="E43" s="4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1.05902777777778" right="0.709027777777778" top="0.979166666666667" bottom="0.75" header="0.309027777777778" footer="0.309027777777778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Zeros="0" workbookViewId="0">
      <selection activeCell="D14" sqref="D14"/>
    </sheetView>
  </sheetViews>
  <sheetFormatPr defaultColWidth="9.33333333333333" defaultRowHeight="11.25" outlineLevelCol="7"/>
  <cols>
    <col min="1" max="1" width="8" style="18" customWidth="1"/>
    <col min="2" max="2" width="41.6666666666667" customWidth="1"/>
    <col min="3" max="3" width="14.6666666666667" style="49" customWidth="1"/>
    <col min="4" max="4" width="43.1666666666667" customWidth="1"/>
    <col min="5" max="5" width="12.5" customWidth="1"/>
    <col min="6" max="6" width="13.6666666666667" customWidth="1"/>
    <col min="7" max="8" width="12.1666666666667" customWidth="1"/>
  </cols>
  <sheetData>
    <row r="1" s="1" customFormat="1" ht="33" customHeight="1" spans="1:8">
      <c r="A1" s="50" t="s">
        <v>113</v>
      </c>
      <c r="B1" s="51" t="str">
        <f t="shared" ref="B1:H1" si="0">""</f>
        <v/>
      </c>
      <c r="C1" s="51" t="str">
        <f>""</f>
        <v/>
      </c>
      <c r="D1" s="51" t="str">
        <f>""</f>
        <v/>
      </c>
      <c r="E1" s="51" t="str">
        <f>""</f>
        <v/>
      </c>
      <c r="F1" s="51" t="str">
        <f>""</f>
        <v/>
      </c>
      <c r="G1" s="52" t="str">
        <f>""</f>
        <v/>
      </c>
      <c r="H1" s="51" t="str">
        <f>""</f>
        <v/>
      </c>
    </row>
    <row r="2" ht="18.75" customHeight="1" spans="1:8">
      <c r="A2" s="53" t="s">
        <v>54</v>
      </c>
      <c r="B2" s="54"/>
      <c r="C2" s="54"/>
      <c r="D2" s="55" t="str">
        <f>""</f>
        <v/>
      </c>
      <c r="E2" s="56" t="s">
        <v>114</v>
      </c>
      <c r="F2" s="57"/>
      <c r="G2" s="58" t="s">
        <v>115</v>
      </c>
      <c r="H2" s="58"/>
    </row>
    <row r="3" ht="6" customHeight="1" spans="1:8">
      <c r="A3" s="54"/>
      <c r="B3" s="54"/>
      <c r="C3" s="54"/>
      <c r="D3" s="55" t="s">
        <v>116</v>
      </c>
      <c r="E3" s="57"/>
      <c r="F3" s="57"/>
      <c r="G3" s="58"/>
      <c r="H3" s="58"/>
    </row>
    <row r="4" ht="45.95" customHeight="1" spans="1:8">
      <c r="A4" s="11" t="s">
        <v>117</v>
      </c>
      <c r="B4" s="11" t="s">
        <v>118</v>
      </c>
      <c r="C4" s="11" t="s">
        <v>119</v>
      </c>
      <c r="D4" s="11" t="s">
        <v>118</v>
      </c>
      <c r="E4" s="11" t="s">
        <v>52</v>
      </c>
      <c r="F4" s="11" t="s">
        <v>120</v>
      </c>
      <c r="G4" s="11" t="s">
        <v>121</v>
      </c>
      <c r="H4" s="11" t="s">
        <v>122</v>
      </c>
    </row>
    <row r="5" ht="20.25" customHeight="1" spans="1:8">
      <c r="A5" s="11" t="s">
        <v>117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70</v>
      </c>
      <c r="G5" s="11" t="s">
        <v>71</v>
      </c>
      <c r="H5" s="11" t="s">
        <v>72</v>
      </c>
    </row>
    <row r="6" ht="15.95" customHeight="1" spans="1:8">
      <c r="A6" s="59" t="s">
        <v>12</v>
      </c>
      <c r="B6" s="16" t="s">
        <v>123</v>
      </c>
      <c r="C6" s="59" t="s">
        <v>124</v>
      </c>
      <c r="D6" s="16" t="s">
        <v>17</v>
      </c>
      <c r="E6" s="60">
        <v>547.7</v>
      </c>
      <c r="F6" s="60">
        <v>547.7</v>
      </c>
      <c r="G6" s="61">
        <v>0</v>
      </c>
      <c r="H6" s="61">
        <v>0</v>
      </c>
    </row>
    <row r="7" ht="15.95" customHeight="1" spans="1:8">
      <c r="A7" s="59" t="s">
        <v>13</v>
      </c>
      <c r="B7" s="16" t="s">
        <v>125</v>
      </c>
      <c r="C7" s="61"/>
      <c r="D7" s="16" t="s">
        <v>19</v>
      </c>
      <c r="E7" s="60">
        <f t="shared" ref="E7:E30" si="1">+F7+G7+H7</f>
        <v>0</v>
      </c>
      <c r="F7" s="60">
        <f t="shared" ref="F7:F13" si="2">+G7+H7+I7</f>
        <v>0</v>
      </c>
      <c r="G7" s="61">
        <v>0</v>
      </c>
      <c r="H7" s="61">
        <v>0</v>
      </c>
    </row>
    <row r="8" ht="15.95" customHeight="1" spans="1:8">
      <c r="A8" s="59" t="s">
        <v>14</v>
      </c>
      <c r="B8" s="16" t="s">
        <v>126</v>
      </c>
      <c r="C8" s="61"/>
      <c r="D8" s="16" t="s">
        <v>21</v>
      </c>
      <c r="E8" s="60">
        <f>+F8+G8+H8</f>
        <v>0</v>
      </c>
      <c r="F8" s="60">
        <f>+G8+H8+I8</f>
        <v>0</v>
      </c>
      <c r="G8" s="61">
        <v>0</v>
      </c>
      <c r="H8" s="61">
        <v>0</v>
      </c>
    </row>
    <row r="9" ht="15.95" customHeight="1" spans="1:8">
      <c r="A9" s="59" t="s">
        <v>15</v>
      </c>
      <c r="B9" s="16" t="s">
        <v>30</v>
      </c>
      <c r="C9" s="61" t="s">
        <v>30</v>
      </c>
      <c r="D9" s="16" t="s">
        <v>23</v>
      </c>
      <c r="E9" s="60">
        <f>+F9+G9+H9</f>
        <v>0</v>
      </c>
      <c r="F9" s="60">
        <f>+G9+H9+I9</f>
        <v>0</v>
      </c>
      <c r="G9" s="61">
        <v>0</v>
      </c>
      <c r="H9" s="61">
        <v>0</v>
      </c>
    </row>
    <row r="10" ht="15.95" customHeight="1" spans="1:8">
      <c r="A10" s="59" t="s">
        <v>70</v>
      </c>
      <c r="B10" s="16" t="s">
        <v>30</v>
      </c>
      <c r="C10" s="61" t="s">
        <v>30</v>
      </c>
      <c r="D10" s="16" t="s">
        <v>25</v>
      </c>
      <c r="E10" s="60">
        <f>+F10+G10+H10</f>
        <v>0</v>
      </c>
      <c r="F10" s="60">
        <f>+G10+H10+I10</f>
        <v>0</v>
      </c>
      <c r="G10" s="61">
        <v>0</v>
      </c>
      <c r="H10" s="61">
        <v>0</v>
      </c>
    </row>
    <row r="11" ht="15.95" customHeight="1" spans="1:8">
      <c r="A11" s="59" t="s">
        <v>71</v>
      </c>
      <c r="B11" s="16" t="s">
        <v>30</v>
      </c>
      <c r="C11" s="61" t="s">
        <v>30</v>
      </c>
      <c r="D11" s="16" t="s">
        <v>27</v>
      </c>
      <c r="E11" s="60">
        <f>+F11+G11+H11</f>
        <v>0</v>
      </c>
      <c r="F11" s="60">
        <f>+G11+H11+I11</f>
        <v>0</v>
      </c>
      <c r="G11" s="61">
        <v>0</v>
      </c>
      <c r="H11" s="61">
        <v>0</v>
      </c>
    </row>
    <row r="12" ht="15.95" customHeight="1" spans="1:8">
      <c r="A12" s="59" t="s">
        <v>72</v>
      </c>
      <c r="B12" s="16" t="s">
        <v>30</v>
      </c>
      <c r="C12" s="61" t="s">
        <v>30</v>
      </c>
      <c r="D12" s="16" t="s">
        <v>29</v>
      </c>
      <c r="E12" s="60">
        <f>+F12+G12+H12</f>
        <v>0</v>
      </c>
      <c r="F12" s="60">
        <f>+G12+H12+I12</f>
        <v>0</v>
      </c>
      <c r="G12" s="61">
        <v>0</v>
      </c>
      <c r="H12" s="61">
        <v>0</v>
      </c>
    </row>
    <row r="13" ht="15.95" customHeight="1" spans="1:8">
      <c r="A13" s="59" t="s">
        <v>73</v>
      </c>
      <c r="B13" s="16" t="s">
        <v>30</v>
      </c>
      <c r="C13" s="61" t="s">
        <v>30</v>
      </c>
      <c r="D13" s="16" t="s">
        <v>31</v>
      </c>
      <c r="E13" s="60">
        <f>+F13+G13+H13</f>
        <v>0</v>
      </c>
      <c r="F13" s="60">
        <f>+G13+H13+I13</f>
        <v>0</v>
      </c>
      <c r="G13" s="61">
        <v>0</v>
      </c>
      <c r="H13" s="61">
        <v>0</v>
      </c>
    </row>
    <row r="14" ht="15.95" customHeight="1" spans="1:8">
      <c r="A14" s="59" t="s">
        <v>74</v>
      </c>
      <c r="B14" s="16" t="s">
        <v>30</v>
      </c>
      <c r="C14" s="61" t="s">
        <v>30</v>
      </c>
      <c r="D14" s="16" t="s">
        <v>32</v>
      </c>
      <c r="E14" s="60">
        <v>32</v>
      </c>
      <c r="F14" s="60">
        <v>32</v>
      </c>
      <c r="G14" s="61">
        <v>0</v>
      </c>
      <c r="H14" s="61">
        <v>0</v>
      </c>
    </row>
    <row r="15" ht="15.95" customHeight="1" spans="1:8">
      <c r="A15" s="59" t="s">
        <v>75</v>
      </c>
      <c r="B15" s="16" t="s">
        <v>30</v>
      </c>
      <c r="C15" s="61" t="s">
        <v>30</v>
      </c>
      <c r="D15" s="16" t="s">
        <v>33</v>
      </c>
      <c r="E15" s="60">
        <f t="shared" ref="E15:E30" si="3">+F15+G15+H15</f>
        <v>0</v>
      </c>
      <c r="F15" s="60">
        <f>+G15+H15+I15</f>
        <v>0</v>
      </c>
      <c r="G15" s="61">
        <v>0</v>
      </c>
      <c r="H15" s="61">
        <v>0</v>
      </c>
    </row>
    <row r="16" ht="15.95" customHeight="1" spans="1:8">
      <c r="A16" s="59" t="s">
        <v>127</v>
      </c>
      <c r="B16" s="16" t="s">
        <v>30</v>
      </c>
      <c r="C16" s="61" t="s">
        <v>30</v>
      </c>
      <c r="D16" s="16" t="s">
        <v>34</v>
      </c>
      <c r="E16" s="60">
        <v>18</v>
      </c>
      <c r="F16" s="60">
        <v>18</v>
      </c>
      <c r="G16" s="61">
        <v>0</v>
      </c>
      <c r="H16" s="61">
        <v>0</v>
      </c>
    </row>
    <row r="17" ht="15.95" customHeight="1" spans="1:8">
      <c r="A17" s="59" t="s">
        <v>128</v>
      </c>
      <c r="B17" s="16" t="s">
        <v>30</v>
      </c>
      <c r="C17" s="61" t="s">
        <v>30</v>
      </c>
      <c r="D17" s="16" t="s">
        <v>35</v>
      </c>
      <c r="E17" s="60">
        <v>48</v>
      </c>
      <c r="F17" s="60">
        <v>48</v>
      </c>
      <c r="G17" s="61">
        <v>0</v>
      </c>
      <c r="H17" s="61">
        <v>0</v>
      </c>
    </row>
    <row r="18" ht="15.95" customHeight="1" spans="1:8">
      <c r="A18" s="59" t="s">
        <v>129</v>
      </c>
      <c r="B18" s="16" t="s">
        <v>30</v>
      </c>
      <c r="C18" s="61" t="s">
        <v>30</v>
      </c>
      <c r="D18" s="16" t="s">
        <v>36</v>
      </c>
      <c r="E18" s="60">
        <f>+F18+G18+H18</f>
        <v>0</v>
      </c>
      <c r="F18" s="62"/>
      <c r="G18" s="61">
        <v>0</v>
      </c>
      <c r="H18" s="61">
        <v>0</v>
      </c>
    </row>
    <row r="19" ht="15.95" customHeight="1" spans="1:8">
      <c r="A19" s="59" t="s">
        <v>130</v>
      </c>
      <c r="B19" s="16" t="s">
        <v>30</v>
      </c>
      <c r="C19" s="61" t="s">
        <v>30</v>
      </c>
      <c r="D19" s="16" t="s">
        <v>37</v>
      </c>
      <c r="E19" s="60">
        <f>+F19+G19+H19</f>
        <v>0</v>
      </c>
      <c r="F19" s="62"/>
      <c r="G19" s="61">
        <v>0</v>
      </c>
      <c r="H19" s="61">
        <v>0</v>
      </c>
    </row>
    <row r="20" ht="15.95" customHeight="1" spans="1:8">
      <c r="A20" s="59" t="s">
        <v>131</v>
      </c>
      <c r="B20" s="16" t="s">
        <v>30</v>
      </c>
      <c r="C20" s="61" t="s">
        <v>30</v>
      </c>
      <c r="D20" s="16" t="s">
        <v>38</v>
      </c>
      <c r="E20" s="60">
        <f>+F20+G20+H20</f>
        <v>0</v>
      </c>
      <c r="F20" s="62"/>
      <c r="G20" s="61">
        <v>0</v>
      </c>
      <c r="H20" s="61">
        <v>0</v>
      </c>
    </row>
    <row r="21" ht="15.95" customHeight="1" spans="1:8">
      <c r="A21" s="59" t="s">
        <v>132</v>
      </c>
      <c r="B21" s="16" t="s">
        <v>30</v>
      </c>
      <c r="C21" s="61" t="s">
        <v>30</v>
      </c>
      <c r="D21" s="16" t="s">
        <v>39</v>
      </c>
      <c r="E21" s="60">
        <f>+F21+G21+H21</f>
        <v>0</v>
      </c>
      <c r="F21" s="62"/>
      <c r="G21" s="61">
        <v>0</v>
      </c>
      <c r="H21" s="61">
        <v>0</v>
      </c>
    </row>
    <row r="22" ht="15.95" customHeight="1" spans="1:8">
      <c r="A22" s="59" t="s">
        <v>133</v>
      </c>
      <c r="B22" s="16" t="s">
        <v>30</v>
      </c>
      <c r="C22" s="61" t="s">
        <v>30</v>
      </c>
      <c r="D22" s="16" t="s">
        <v>40</v>
      </c>
      <c r="E22" s="60">
        <f>+F22+G22+H22</f>
        <v>0</v>
      </c>
      <c r="F22" s="62"/>
      <c r="G22" s="61">
        <v>0</v>
      </c>
      <c r="H22" s="61">
        <v>0</v>
      </c>
    </row>
    <row r="23" ht="15.95" customHeight="1" spans="1:8">
      <c r="A23" s="59" t="s">
        <v>134</v>
      </c>
      <c r="B23" s="16" t="s">
        <v>30</v>
      </c>
      <c r="C23" s="61" t="s">
        <v>30</v>
      </c>
      <c r="D23" s="16" t="s">
        <v>41</v>
      </c>
      <c r="E23" s="60">
        <f>+F23+G23+H23</f>
        <v>0</v>
      </c>
      <c r="F23" s="62"/>
      <c r="G23" s="61">
        <v>0</v>
      </c>
      <c r="H23" s="61">
        <v>0</v>
      </c>
    </row>
    <row r="24" ht="15.95" customHeight="1" spans="1:8">
      <c r="A24" s="59" t="s">
        <v>135</v>
      </c>
      <c r="B24" s="16" t="s">
        <v>30</v>
      </c>
      <c r="C24" s="61" t="s">
        <v>30</v>
      </c>
      <c r="D24" s="16" t="s">
        <v>42</v>
      </c>
      <c r="E24" s="60">
        <f>+F24+G24+H24</f>
        <v>0</v>
      </c>
      <c r="F24" s="62"/>
      <c r="G24" s="61">
        <v>0</v>
      </c>
      <c r="H24" s="61">
        <v>0</v>
      </c>
    </row>
    <row r="25" ht="15.95" customHeight="1" spans="1:8">
      <c r="A25" s="59" t="s">
        <v>136</v>
      </c>
      <c r="B25" s="16" t="s">
        <v>30</v>
      </c>
      <c r="C25" s="61" t="s">
        <v>30</v>
      </c>
      <c r="D25" s="16" t="s">
        <v>43</v>
      </c>
      <c r="E25" s="60">
        <f>+F25+G25+H25</f>
        <v>0</v>
      </c>
      <c r="F25" s="62"/>
      <c r="G25" s="61">
        <v>0</v>
      </c>
      <c r="H25" s="61">
        <v>0</v>
      </c>
    </row>
    <row r="26" ht="15.95" customHeight="1" spans="1:8">
      <c r="A26" s="59" t="s">
        <v>137</v>
      </c>
      <c r="B26" s="16" t="s">
        <v>30</v>
      </c>
      <c r="C26" s="61" t="s">
        <v>30</v>
      </c>
      <c r="D26" s="16" t="s">
        <v>44</v>
      </c>
      <c r="E26" s="60">
        <f>+F26+G26+H26</f>
        <v>0</v>
      </c>
      <c r="F26" s="62"/>
      <c r="G26" s="61">
        <v>0</v>
      </c>
      <c r="H26" s="61">
        <v>0</v>
      </c>
    </row>
    <row r="27" ht="15.95" customHeight="1" spans="1:8">
      <c r="A27" s="59" t="s">
        <v>138</v>
      </c>
      <c r="B27" s="16" t="s">
        <v>30</v>
      </c>
      <c r="C27" s="61" t="s">
        <v>30</v>
      </c>
      <c r="D27" s="16" t="s">
        <v>45</v>
      </c>
      <c r="E27" s="60">
        <f>+F27+G27+H27</f>
        <v>0</v>
      </c>
      <c r="F27" s="62"/>
      <c r="G27" s="61">
        <v>0</v>
      </c>
      <c r="H27" s="61">
        <v>0</v>
      </c>
    </row>
    <row r="28" ht="15.95" customHeight="1" spans="1:8">
      <c r="A28" s="59" t="s">
        <v>139</v>
      </c>
      <c r="B28" s="16" t="s">
        <v>140</v>
      </c>
      <c r="C28" s="60">
        <f>+C6+C7+C8</f>
        <v>645.7</v>
      </c>
      <c r="D28" s="16" t="s">
        <v>141</v>
      </c>
      <c r="E28" s="60">
        <f>+F28+G28+H28</f>
        <v>645.7</v>
      </c>
      <c r="F28" s="60">
        <f t="shared" ref="F28:H28" si="4">SUM(F6:F27)</f>
        <v>645.7</v>
      </c>
      <c r="G28" s="60">
        <f>SUM(G6:G27)</f>
        <v>0</v>
      </c>
      <c r="H28" s="60">
        <f>SUM(H6:H27)</f>
        <v>0</v>
      </c>
    </row>
    <row r="29" ht="15.95" customHeight="1" spans="1:8">
      <c r="A29" s="59" t="s">
        <v>142</v>
      </c>
      <c r="B29" s="16" t="s">
        <v>143</v>
      </c>
      <c r="C29" s="60">
        <v>0</v>
      </c>
      <c r="D29" s="16" t="s">
        <v>51</v>
      </c>
      <c r="E29" s="60">
        <f>+F29+G29+H29</f>
        <v>0</v>
      </c>
      <c r="F29" s="61">
        <v>0</v>
      </c>
      <c r="G29" s="61">
        <v>0</v>
      </c>
      <c r="H29" s="61">
        <v>0</v>
      </c>
    </row>
    <row r="30" ht="15.95" customHeight="1" spans="1:8">
      <c r="A30" s="59" t="s">
        <v>144</v>
      </c>
      <c r="B30" s="63" t="s">
        <v>145</v>
      </c>
      <c r="C30" s="64">
        <f t="shared" ref="C30:H30" si="5">+C28+C29</f>
        <v>645.7</v>
      </c>
      <c r="D30" s="63" t="s">
        <v>145</v>
      </c>
      <c r="E30" s="64">
        <f>+F30+G30+H30</f>
        <v>645.7</v>
      </c>
      <c r="F30" s="64">
        <f t="shared" ref="F30:H30" si="6">+F28+F29</f>
        <v>645.7</v>
      </c>
      <c r="G30" s="64">
        <f>+G28+G29</f>
        <v>0</v>
      </c>
      <c r="H30" s="64">
        <f>+H28+H29</f>
        <v>0</v>
      </c>
    </row>
  </sheetData>
  <mergeCells count="5">
    <mergeCell ref="A1:H1"/>
    <mergeCell ref="D2:D3"/>
    <mergeCell ref="A2:C3"/>
    <mergeCell ref="E2:F3"/>
    <mergeCell ref="G2:H3"/>
  </mergeCells>
  <pageMargins left="0.979166666666667" right="0.55" top="0.588888888888889" bottom="0.309027777777778" header="0.309027777777778" footer="0.309027777777778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showZeros="0" workbookViewId="0">
      <selection activeCell="C4" sqref="C4"/>
    </sheetView>
  </sheetViews>
  <sheetFormatPr defaultColWidth="9.33333333333333" defaultRowHeight="11.25" outlineLevelCol="5"/>
  <cols>
    <col min="1" max="1" width="8.33333333333333" customWidth="1"/>
    <col min="2" max="2" width="18" customWidth="1"/>
    <col min="3" max="3" width="53.8333333333333" customWidth="1"/>
    <col min="4" max="6" width="25.5" customWidth="1"/>
  </cols>
  <sheetData>
    <row r="1" s="1" customFormat="1" ht="39.75" customHeight="1" spans="1:6">
      <c r="A1" s="4" t="s">
        <v>146</v>
      </c>
      <c r="B1" s="5" t="str">
        <f t="shared" ref="B1:F1" si="0">""</f>
        <v/>
      </c>
      <c r="C1" s="5" t="str">
        <f>""</f>
        <v/>
      </c>
      <c r="D1" s="5" t="str">
        <f>""</f>
        <v/>
      </c>
      <c r="E1" s="6" t="str">
        <f>""</f>
        <v/>
      </c>
      <c r="F1" s="5" t="str">
        <f>""</f>
        <v/>
      </c>
    </row>
    <row r="2" s="1" customFormat="1" ht="15.75" spans="1:6">
      <c r="A2" s="7" t="s">
        <v>54</v>
      </c>
      <c r="B2" s="8" t="str">
        <f>""</f>
        <v/>
      </c>
      <c r="C2" s="8" t="s">
        <v>2</v>
      </c>
      <c r="D2" s="8" t="str">
        <f>""</f>
        <v/>
      </c>
      <c r="E2" s="9" t="s">
        <v>3</v>
      </c>
      <c r="F2" s="10" t="s">
        <v>4</v>
      </c>
    </row>
    <row r="3" s="1" customFormat="1" ht="24.75" customHeight="1" spans="1:6">
      <c r="A3" s="11" t="s">
        <v>5</v>
      </c>
      <c r="B3" s="11" t="s">
        <v>56</v>
      </c>
      <c r="C3" s="11" t="str">
        <f>""</f>
        <v/>
      </c>
      <c r="D3" s="11" t="s">
        <v>147</v>
      </c>
      <c r="E3" s="11" t="s">
        <v>107</v>
      </c>
      <c r="F3" s="11" t="s">
        <v>108</v>
      </c>
    </row>
    <row r="4" s="1" customFormat="1" ht="28.5" spans="1:6">
      <c r="A4" s="11" t="s">
        <v>9</v>
      </c>
      <c r="B4" s="11" t="s">
        <v>64</v>
      </c>
      <c r="C4" s="11" t="s">
        <v>65</v>
      </c>
      <c r="D4" s="11" t="str">
        <f>""</f>
        <v/>
      </c>
      <c r="E4" s="11" t="str">
        <f>""</f>
        <v/>
      </c>
      <c r="F4" s="11" t="s">
        <v>69</v>
      </c>
    </row>
    <row r="5" s="42" customFormat="1" ht="18" customHeight="1" spans="1:6">
      <c r="A5" s="11" t="s">
        <v>148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70</v>
      </c>
    </row>
    <row r="6" s="43" customFormat="1" ht="18" customHeight="1" spans="1:6">
      <c r="A6" s="12">
        <v>1</v>
      </c>
      <c r="B6" s="16" t="s">
        <v>30</v>
      </c>
      <c r="C6" s="44" t="s">
        <v>52</v>
      </c>
      <c r="D6" s="45">
        <f t="shared" ref="D6:F6" si="1">D8+D11+D13+D15+D21+D18</f>
        <v>645.7</v>
      </c>
      <c r="E6" s="45">
        <f>E8+E11+E13+E15+E21+E18</f>
        <v>612.7</v>
      </c>
      <c r="F6" s="45">
        <f>F8+F11+F13+F15+F21+F18</f>
        <v>33</v>
      </c>
    </row>
    <row r="7" s="43" customFormat="1" ht="18" customHeight="1" spans="1:6">
      <c r="A7" s="12">
        <v>2</v>
      </c>
      <c r="B7" s="46" t="s">
        <v>76</v>
      </c>
      <c r="C7" s="47" t="s">
        <v>77</v>
      </c>
      <c r="D7" s="14">
        <f t="shared" ref="D7:D23" si="2">+E7+F7</f>
        <v>547.7</v>
      </c>
      <c r="E7" s="45">
        <f>E8+E11+E13</f>
        <v>532.7</v>
      </c>
      <c r="F7" s="14">
        <v>15</v>
      </c>
    </row>
    <row r="8" s="43" customFormat="1" ht="18" customHeight="1" spans="1:6">
      <c r="A8" s="12">
        <v>3</v>
      </c>
      <c r="B8" s="46" t="s">
        <v>78</v>
      </c>
      <c r="C8" s="47" t="s">
        <v>79</v>
      </c>
      <c r="D8" s="14">
        <f>+E8+F8</f>
        <v>445.7</v>
      </c>
      <c r="E8" s="45">
        <f>E9+E10</f>
        <v>430.7</v>
      </c>
      <c r="F8" s="14">
        <v>15</v>
      </c>
    </row>
    <row r="9" s="43" customFormat="1" ht="18" customHeight="1" spans="1:6">
      <c r="A9" s="12">
        <v>4</v>
      </c>
      <c r="B9" s="46" t="s">
        <v>80</v>
      </c>
      <c r="C9" s="47" t="s">
        <v>81</v>
      </c>
      <c r="D9" s="14">
        <f>+E9+F9</f>
        <v>359.7</v>
      </c>
      <c r="E9" s="45">
        <v>359.7</v>
      </c>
      <c r="F9" s="14"/>
    </row>
    <row r="10" s="43" customFormat="1" ht="18" customHeight="1" spans="1:6">
      <c r="A10" s="12">
        <v>5</v>
      </c>
      <c r="B10" s="46" t="s">
        <v>82</v>
      </c>
      <c r="C10" s="47" t="s">
        <v>83</v>
      </c>
      <c r="D10" s="14">
        <f>+E10+F10</f>
        <v>86</v>
      </c>
      <c r="E10" s="45">
        <v>71</v>
      </c>
      <c r="F10" s="14">
        <v>15</v>
      </c>
    </row>
    <row r="11" s="43" customFormat="1" ht="18" customHeight="1" spans="1:6">
      <c r="A11" s="12">
        <v>6</v>
      </c>
      <c r="B11" s="46" t="s">
        <v>84</v>
      </c>
      <c r="C11" s="47" t="s">
        <v>85</v>
      </c>
      <c r="D11" s="14">
        <f>+E11+F11</f>
        <v>32</v>
      </c>
      <c r="E11" s="45">
        <f t="shared" ref="E11:E15" si="3">E12</f>
        <v>32</v>
      </c>
      <c r="F11" s="14"/>
    </row>
    <row r="12" s="43" customFormat="1" ht="18" customHeight="1" spans="1:6">
      <c r="A12" s="12">
        <v>7</v>
      </c>
      <c r="B12" s="46" t="s">
        <v>86</v>
      </c>
      <c r="C12" s="47" t="s">
        <v>81</v>
      </c>
      <c r="D12" s="14">
        <f>+E12+F12</f>
        <v>32</v>
      </c>
      <c r="E12" s="45">
        <v>32</v>
      </c>
      <c r="F12" s="14"/>
    </row>
    <row r="13" s="43" customFormat="1" ht="18" customHeight="1" spans="1:6">
      <c r="A13" s="12">
        <v>8</v>
      </c>
      <c r="B13" s="46" t="s">
        <v>87</v>
      </c>
      <c r="C13" s="47" t="s">
        <v>88</v>
      </c>
      <c r="D13" s="14">
        <f>+E13+F13</f>
        <v>70</v>
      </c>
      <c r="E13" s="45">
        <f t="shared" ref="E13:E18" si="4">E14</f>
        <v>70</v>
      </c>
      <c r="F13" s="14"/>
    </row>
    <row r="14" s="43" customFormat="1" ht="18" customHeight="1" spans="1:6">
      <c r="A14" s="12">
        <v>9</v>
      </c>
      <c r="B14" s="46" t="s">
        <v>89</v>
      </c>
      <c r="C14" s="47" t="s">
        <v>81</v>
      </c>
      <c r="D14" s="14">
        <f>+E14+F14</f>
        <v>70</v>
      </c>
      <c r="E14" s="45">
        <v>70</v>
      </c>
      <c r="F14" s="14"/>
    </row>
    <row r="15" s="43" customFormat="1" ht="18" customHeight="1" spans="1:6">
      <c r="A15" s="12">
        <v>10</v>
      </c>
      <c r="B15" s="46" t="s">
        <v>90</v>
      </c>
      <c r="C15" s="47" t="s">
        <v>91</v>
      </c>
      <c r="D15" s="14">
        <f>+E15+F15</f>
        <v>32</v>
      </c>
      <c r="E15" s="45">
        <f>E16</f>
        <v>32</v>
      </c>
      <c r="F15" s="14"/>
    </row>
    <row r="16" s="43" customFormat="1" ht="18" customHeight="1" spans="1:6">
      <c r="A16" s="12">
        <v>11</v>
      </c>
      <c r="B16" s="46" t="s">
        <v>92</v>
      </c>
      <c r="C16" s="47" t="s">
        <v>93</v>
      </c>
      <c r="D16" s="14">
        <f>+E16+F16</f>
        <v>32</v>
      </c>
      <c r="E16" s="45">
        <v>32</v>
      </c>
      <c r="F16" s="14"/>
    </row>
    <row r="17" s="43" customFormat="1" ht="18" customHeight="1" spans="1:6">
      <c r="A17" s="12">
        <v>12</v>
      </c>
      <c r="B17" s="46" t="s">
        <v>94</v>
      </c>
      <c r="C17" s="47" t="s">
        <v>81</v>
      </c>
      <c r="D17" s="14">
        <f>+E17+F17</f>
        <v>32</v>
      </c>
      <c r="E17" s="45">
        <v>32</v>
      </c>
      <c r="F17" s="14"/>
    </row>
    <row r="18" s="43" customFormat="1" ht="18" customHeight="1" spans="1:6">
      <c r="A18" s="12">
        <v>13</v>
      </c>
      <c r="B18" s="46" t="s">
        <v>95</v>
      </c>
      <c r="C18" s="47" t="s">
        <v>96</v>
      </c>
      <c r="D18" s="14">
        <f>+E18+F18</f>
        <v>18</v>
      </c>
      <c r="E18" s="45">
        <f>E19</f>
        <v>0</v>
      </c>
      <c r="F18" s="14">
        <v>18</v>
      </c>
    </row>
    <row r="19" s="43" customFormat="1" ht="18" customHeight="1" spans="1:6">
      <c r="A19" s="12">
        <v>14</v>
      </c>
      <c r="B19" s="46" t="s">
        <v>97</v>
      </c>
      <c r="C19" s="47" t="s">
        <v>98</v>
      </c>
      <c r="D19" s="14">
        <f>+E19+F19</f>
        <v>18</v>
      </c>
      <c r="E19" s="45"/>
      <c r="F19" s="14">
        <v>18</v>
      </c>
    </row>
    <row r="20" s="43" customFormat="1" ht="18" customHeight="1" spans="1:6">
      <c r="A20" s="12">
        <v>15</v>
      </c>
      <c r="B20" s="46" t="s">
        <v>99</v>
      </c>
      <c r="C20" s="47" t="s">
        <v>98</v>
      </c>
      <c r="D20" s="14">
        <f>+E20+F20</f>
        <v>18</v>
      </c>
      <c r="E20" s="45"/>
      <c r="F20" s="14">
        <v>18</v>
      </c>
    </row>
    <row r="21" s="43" customFormat="1" ht="18" customHeight="1" spans="1:6">
      <c r="A21" s="12">
        <v>16</v>
      </c>
      <c r="B21" s="46" t="s">
        <v>100</v>
      </c>
      <c r="C21" s="47" t="s">
        <v>101</v>
      </c>
      <c r="D21" s="14">
        <f>+E21+F21</f>
        <v>48</v>
      </c>
      <c r="E21" s="45">
        <f>E22</f>
        <v>48</v>
      </c>
      <c r="F21" s="17"/>
    </row>
    <row r="22" s="43" customFormat="1" ht="18" customHeight="1" spans="1:6">
      <c r="A22" s="12">
        <v>17</v>
      </c>
      <c r="B22" s="46" t="s">
        <v>102</v>
      </c>
      <c r="C22" s="47" t="s">
        <v>103</v>
      </c>
      <c r="D22" s="14">
        <f>+E22+F22</f>
        <v>48</v>
      </c>
      <c r="E22" s="45">
        <v>48</v>
      </c>
      <c r="F22" s="17"/>
    </row>
    <row r="23" s="43" customFormat="1" ht="18" customHeight="1" spans="1:6">
      <c r="A23" s="12">
        <v>18</v>
      </c>
      <c r="B23" s="46" t="s">
        <v>104</v>
      </c>
      <c r="C23" s="47" t="s">
        <v>81</v>
      </c>
      <c r="D23" s="14">
        <f>+E23+F23</f>
        <v>48</v>
      </c>
      <c r="E23" s="45">
        <v>48</v>
      </c>
      <c r="F23" s="17"/>
    </row>
    <row r="24" spans="2:3">
      <c r="B24" s="48"/>
      <c r="C24" s="48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9027777777778" right="0.709027777777778" top="0.75" bottom="0.75" header="0.309027777777778" footer="0.309027777777778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showZeros="0" tabSelected="1" topLeftCell="A5" workbookViewId="0">
      <selection activeCell="E10" sqref="E10"/>
    </sheetView>
  </sheetViews>
  <sheetFormatPr defaultColWidth="9.33333333333333" defaultRowHeight="11.25" outlineLevelCol="5"/>
  <cols>
    <col min="1" max="1" width="8.5" customWidth="1"/>
    <col min="2" max="2" width="17.6666666666667" customWidth="1"/>
    <col min="3" max="3" width="55.5" customWidth="1"/>
    <col min="4" max="6" width="26.1666666666667" customWidth="1"/>
  </cols>
  <sheetData>
    <row r="1" s="1" customFormat="1" ht="34.5" customHeight="1" spans="1:6">
      <c r="A1" s="4" t="s">
        <v>149</v>
      </c>
      <c r="B1" s="5" t="str">
        <f t="shared" ref="B1:F1" si="0">""</f>
        <v/>
      </c>
      <c r="C1" s="5" t="str">
        <f>""</f>
        <v/>
      </c>
      <c r="D1" s="5" t="str">
        <f>""</f>
        <v/>
      </c>
      <c r="E1" s="6" t="str">
        <f>""</f>
        <v/>
      </c>
      <c r="F1" s="5" t="str">
        <f>""</f>
        <v/>
      </c>
    </row>
    <row r="2" s="1" customFormat="1" ht="28.5" customHeight="1" spans="1:6">
      <c r="A2" s="35" t="s">
        <v>54</v>
      </c>
      <c r="B2" s="36" t="str">
        <f>""</f>
        <v/>
      </c>
      <c r="C2" s="36" t="s">
        <v>2</v>
      </c>
      <c r="D2" s="36" t="str">
        <f>""</f>
        <v/>
      </c>
      <c r="E2" s="9" t="s">
        <v>3</v>
      </c>
      <c r="F2" s="10" t="s">
        <v>4</v>
      </c>
    </row>
    <row r="3" s="1" customFormat="1" ht="20.1" customHeight="1" spans="1:6">
      <c r="A3" s="11" t="s">
        <v>5</v>
      </c>
      <c r="B3" s="11" t="s">
        <v>56</v>
      </c>
      <c r="C3" s="11" t="str">
        <f>""</f>
        <v/>
      </c>
      <c r="D3" s="11" t="s">
        <v>107</v>
      </c>
      <c r="E3" s="11" t="s">
        <v>107</v>
      </c>
      <c r="F3" s="11" t="s">
        <v>108</v>
      </c>
    </row>
    <row r="4" s="1" customFormat="1" ht="27.75" customHeight="1" spans="1:6">
      <c r="A4" s="11" t="s">
        <v>9</v>
      </c>
      <c r="B4" s="11" t="s">
        <v>150</v>
      </c>
      <c r="C4" s="11" t="s">
        <v>65</v>
      </c>
      <c r="D4" s="11" t="s">
        <v>147</v>
      </c>
      <c r="E4" s="11" t="s">
        <v>151</v>
      </c>
      <c r="F4" s="11" t="s">
        <v>152</v>
      </c>
    </row>
    <row r="5" s="1" customFormat="1" ht="24.95" customHeight="1" spans="1:6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70</v>
      </c>
    </row>
    <row r="6" ht="15.95" customHeight="1" spans="1:6">
      <c r="A6" s="12">
        <v>1</v>
      </c>
      <c r="B6" s="16" t="s">
        <v>30</v>
      </c>
      <c r="C6" s="13" t="s">
        <v>52</v>
      </c>
      <c r="D6" s="17">
        <f>+E6+F6</f>
        <v>612.7</v>
      </c>
      <c r="E6" s="15">
        <f>E7+E32</f>
        <v>542.03</v>
      </c>
      <c r="F6" s="15">
        <f>F17</f>
        <v>70.67</v>
      </c>
    </row>
    <row r="7" ht="15.95" customHeight="1" spans="1:6">
      <c r="A7" s="12">
        <v>2</v>
      </c>
      <c r="B7" s="37" t="s">
        <v>153</v>
      </c>
      <c r="C7" s="38" t="s">
        <v>154</v>
      </c>
      <c r="D7" s="17">
        <f t="shared" ref="D7:D34" si="1">+E7+F7</f>
        <v>538.15</v>
      </c>
      <c r="E7" s="39">
        <f>SUM(E8:E16)</f>
        <v>538.15</v>
      </c>
      <c r="F7" s="39">
        <v>0</v>
      </c>
    </row>
    <row r="8" ht="15.95" customHeight="1" spans="1:6">
      <c r="A8" s="12">
        <v>3</v>
      </c>
      <c r="B8" s="37" t="s">
        <v>155</v>
      </c>
      <c r="C8" s="38" t="s">
        <v>156</v>
      </c>
      <c r="D8" s="17">
        <f>+E8+F8</f>
        <v>160.22</v>
      </c>
      <c r="E8" s="40">
        <v>160.22</v>
      </c>
      <c r="F8" s="39">
        <v>0</v>
      </c>
    </row>
    <row r="9" ht="15.95" customHeight="1" spans="1:6">
      <c r="A9" s="12">
        <v>4</v>
      </c>
      <c r="B9" s="37" t="s">
        <v>157</v>
      </c>
      <c r="C9" s="38" t="s">
        <v>158</v>
      </c>
      <c r="D9" s="17">
        <f>+E9+F9</f>
        <v>140.24</v>
      </c>
      <c r="E9" s="40">
        <v>140.24</v>
      </c>
      <c r="F9" s="39">
        <v>0</v>
      </c>
    </row>
    <row r="10" ht="15.95" customHeight="1" spans="1:6">
      <c r="A10" s="12">
        <v>5</v>
      </c>
      <c r="B10" s="37" t="s">
        <v>159</v>
      </c>
      <c r="C10" s="38" t="s">
        <v>160</v>
      </c>
      <c r="D10" s="17">
        <f>+E10+F10</f>
        <v>8.35</v>
      </c>
      <c r="E10" s="40">
        <v>8.35</v>
      </c>
      <c r="F10" s="39">
        <v>0</v>
      </c>
    </row>
    <row r="11" ht="15.95" customHeight="1" spans="1:6">
      <c r="A11" s="12">
        <v>6</v>
      </c>
      <c r="B11" s="37" t="s">
        <v>161</v>
      </c>
      <c r="C11" s="38" t="s">
        <v>162</v>
      </c>
      <c r="D11" s="17">
        <f>+E11+F11</f>
        <v>51.8</v>
      </c>
      <c r="E11" s="40">
        <v>51.8</v>
      </c>
      <c r="F11" s="39">
        <v>0</v>
      </c>
    </row>
    <row r="12" ht="15.95" customHeight="1" spans="1:6">
      <c r="A12" s="12">
        <v>7</v>
      </c>
      <c r="B12" s="37" t="s">
        <v>163</v>
      </c>
      <c r="C12" s="38" t="s">
        <v>164</v>
      </c>
      <c r="D12" s="17">
        <f>+E12+F12</f>
        <v>51.08</v>
      </c>
      <c r="E12" s="40">
        <v>51.08</v>
      </c>
      <c r="F12" s="39">
        <v>0</v>
      </c>
    </row>
    <row r="13" ht="15.95" customHeight="1" spans="1:6">
      <c r="A13" s="12">
        <v>8</v>
      </c>
      <c r="B13" s="37" t="s">
        <v>165</v>
      </c>
      <c r="C13" s="38" t="s">
        <v>166</v>
      </c>
      <c r="D13" s="17">
        <f>+E13+F13</f>
        <v>25.47</v>
      </c>
      <c r="E13" s="40">
        <v>25.47</v>
      </c>
      <c r="F13" s="39">
        <v>0</v>
      </c>
    </row>
    <row r="14" ht="15.95" customHeight="1" spans="1:6">
      <c r="A14" s="12">
        <v>9</v>
      </c>
      <c r="B14" s="37" t="s">
        <v>167</v>
      </c>
      <c r="C14" s="38" t="s">
        <v>168</v>
      </c>
      <c r="D14" s="17">
        <f>+E14+F14</f>
        <v>59.12</v>
      </c>
      <c r="E14" s="40">
        <v>59.12</v>
      </c>
      <c r="F14" s="39">
        <v>0</v>
      </c>
    </row>
    <row r="15" ht="15.95" customHeight="1" spans="1:6">
      <c r="A15" s="12">
        <v>10</v>
      </c>
      <c r="B15" s="37" t="s">
        <v>169</v>
      </c>
      <c r="C15" s="38" t="s">
        <v>170</v>
      </c>
      <c r="D15" s="17">
        <f>+E15+F15</f>
        <v>3.67</v>
      </c>
      <c r="E15" s="40">
        <v>3.67</v>
      </c>
      <c r="F15" s="39">
        <v>0</v>
      </c>
    </row>
    <row r="16" ht="15.95" customHeight="1" spans="1:6">
      <c r="A16" s="12">
        <v>11</v>
      </c>
      <c r="B16" s="37" t="s">
        <v>171</v>
      </c>
      <c r="C16" s="38" t="s">
        <v>172</v>
      </c>
      <c r="D16" s="17">
        <f>+E16+F16</f>
        <v>38.2</v>
      </c>
      <c r="E16" s="40">
        <v>38.2</v>
      </c>
      <c r="F16" s="39">
        <v>0</v>
      </c>
    </row>
    <row r="17" ht="15.95" customHeight="1" spans="1:6">
      <c r="A17" s="12">
        <v>13</v>
      </c>
      <c r="B17" s="37" t="s">
        <v>173</v>
      </c>
      <c r="C17" s="38" t="s">
        <v>174</v>
      </c>
      <c r="D17" s="17">
        <f>+E17+F17</f>
        <v>70.67</v>
      </c>
      <c r="E17" s="39">
        <v>0</v>
      </c>
      <c r="F17" s="39">
        <f>SUM(F18:F34)</f>
        <v>70.67</v>
      </c>
    </row>
    <row r="18" ht="15.95" customHeight="1" spans="1:6">
      <c r="A18" s="12">
        <v>14</v>
      </c>
      <c r="B18" s="37" t="s">
        <v>175</v>
      </c>
      <c r="C18" s="38" t="s">
        <v>176</v>
      </c>
      <c r="D18" s="17">
        <f>+E18+F18</f>
        <v>8.4</v>
      </c>
      <c r="E18" s="39">
        <v>0</v>
      </c>
      <c r="F18" s="39">
        <v>8.4</v>
      </c>
    </row>
    <row r="19" ht="15.95" customHeight="1" spans="1:6">
      <c r="A19" s="12">
        <v>19</v>
      </c>
      <c r="B19" s="37" t="s">
        <v>177</v>
      </c>
      <c r="C19" s="38" t="s">
        <v>178</v>
      </c>
      <c r="D19" s="17">
        <f>+E19+F19</f>
        <v>2.1</v>
      </c>
      <c r="E19" s="39"/>
      <c r="F19" s="39">
        <v>2.1</v>
      </c>
    </row>
    <row r="20" ht="15.95" customHeight="1" spans="1:6">
      <c r="A20" s="12">
        <v>20</v>
      </c>
      <c r="B20" s="37" t="s">
        <v>179</v>
      </c>
      <c r="C20" s="38" t="s">
        <v>180</v>
      </c>
      <c r="D20" s="17">
        <f>+E20+F20</f>
        <v>1.74</v>
      </c>
      <c r="E20" s="39">
        <v>0</v>
      </c>
      <c r="F20" s="39">
        <v>1.74</v>
      </c>
    </row>
    <row r="21" ht="15.95" customHeight="1" spans="1:6">
      <c r="A21" s="12">
        <v>21</v>
      </c>
      <c r="B21" s="37" t="s">
        <v>181</v>
      </c>
      <c r="C21" s="38" t="s">
        <v>182</v>
      </c>
      <c r="D21" s="17">
        <f>+E21+F21</f>
        <v>15</v>
      </c>
      <c r="E21" s="39">
        <v>0</v>
      </c>
      <c r="F21" s="39">
        <v>15</v>
      </c>
    </row>
    <row r="22" ht="15.95" customHeight="1" spans="1:6">
      <c r="A22" s="12">
        <v>23</v>
      </c>
      <c r="B22" s="37" t="s">
        <v>183</v>
      </c>
      <c r="C22" s="38" t="s">
        <v>184</v>
      </c>
      <c r="D22" s="17">
        <f>+E22+F22</f>
        <v>1.68</v>
      </c>
      <c r="E22" s="39">
        <v>0</v>
      </c>
      <c r="F22" s="39">
        <v>1.68</v>
      </c>
    </row>
    <row r="23" ht="15.75" spans="1:6">
      <c r="A23" s="12">
        <v>26</v>
      </c>
      <c r="B23" s="37" t="s">
        <v>185</v>
      </c>
      <c r="C23" s="38" t="s">
        <v>186</v>
      </c>
      <c r="D23" s="17">
        <f>+E23+F23</f>
        <v>0.84</v>
      </c>
      <c r="E23" s="39">
        <v>0</v>
      </c>
      <c r="F23" s="39">
        <v>0.84</v>
      </c>
    </row>
    <row r="24" ht="15.75" spans="1:6">
      <c r="A24" s="12">
        <v>27</v>
      </c>
      <c r="B24" s="37" t="s">
        <v>187</v>
      </c>
      <c r="C24" s="38" t="s">
        <v>188</v>
      </c>
      <c r="D24" s="17">
        <f>+E24+F24</f>
        <v>0.2</v>
      </c>
      <c r="E24" s="39">
        <v>0</v>
      </c>
      <c r="F24" s="39">
        <v>0.2</v>
      </c>
    </row>
    <row r="25" ht="15.75" spans="1:6">
      <c r="A25" s="12">
        <v>28</v>
      </c>
      <c r="B25" s="37">
        <v>30216</v>
      </c>
      <c r="C25" s="38" t="s">
        <v>189</v>
      </c>
      <c r="D25" s="17">
        <f>+E25+F25</f>
        <v>0.2</v>
      </c>
      <c r="E25" s="39">
        <v>0</v>
      </c>
      <c r="F25" s="39">
        <v>0.2</v>
      </c>
    </row>
    <row r="26" ht="15.75" spans="1:6">
      <c r="A26" s="12">
        <v>29</v>
      </c>
      <c r="B26" s="37">
        <v>30217</v>
      </c>
      <c r="C26" s="38" t="s">
        <v>190</v>
      </c>
      <c r="D26" s="17">
        <f>+E26+F26</f>
        <v>0.67</v>
      </c>
      <c r="E26" s="39">
        <v>0</v>
      </c>
      <c r="F26" s="39">
        <v>0.67</v>
      </c>
    </row>
    <row r="27" ht="15.75" spans="1:6">
      <c r="A27" s="12">
        <v>30</v>
      </c>
      <c r="B27" s="37" t="s">
        <v>191</v>
      </c>
      <c r="C27" s="38" t="s">
        <v>192</v>
      </c>
      <c r="D27" s="17">
        <f>+E27+F27</f>
        <v>3.82</v>
      </c>
      <c r="E27" s="39">
        <v>0</v>
      </c>
      <c r="F27" s="39">
        <v>3.82</v>
      </c>
    </row>
    <row r="28" ht="15.75" spans="1:6">
      <c r="A28" s="12">
        <v>31</v>
      </c>
      <c r="B28" s="37" t="s">
        <v>193</v>
      </c>
      <c r="C28" s="38" t="s">
        <v>194</v>
      </c>
      <c r="D28" s="17">
        <f>+E28+F28</f>
        <v>4.33</v>
      </c>
      <c r="E28" s="39">
        <v>0</v>
      </c>
      <c r="F28" s="39">
        <v>4.33</v>
      </c>
    </row>
    <row r="29" ht="15.75" spans="1:6">
      <c r="A29" s="12">
        <v>32</v>
      </c>
      <c r="B29" s="37" t="s">
        <v>195</v>
      </c>
      <c r="C29" s="38" t="s">
        <v>196</v>
      </c>
      <c r="D29" s="17">
        <f>+E29+F29</f>
        <v>12</v>
      </c>
      <c r="E29" s="39">
        <v>0</v>
      </c>
      <c r="F29" s="41">
        <v>12</v>
      </c>
    </row>
    <row r="30" ht="15.75" spans="1:6">
      <c r="A30" s="12">
        <v>33</v>
      </c>
      <c r="B30" s="37" t="s">
        <v>197</v>
      </c>
      <c r="C30" s="38" t="s">
        <v>198</v>
      </c>
      <c r="D30" s="17">
        <f>+E30+F30</f>
        <v>14.64</v>
      </c>
      <c r="E30" s="39">
        <v>0</v>
      </c>
      <c r="F30" s="41">
        <v>14.64</v>
      </c>
    </row>
    <row r="31" ht="15.75" spans="1:6">
      <c r="A31" s="12">
        <v>34</v>
      </c>
      <c r="B31" s="37" t="s">
        <v>199</v>
      </c>
      <c r="C31" s="38" t="s">
        <v>200</v>
      </c>
      <c r="D31" s="17">
        <f>+E31+F31</f>
        <v>5.05</v>
      </c>
      <c r="E31" s="39">
        <v>0</v>
      </c>
      <c r="F31" s="41">
        <v>5.05</v>
      </c>
    </row>
    <row r="32" ht="15.75" spans="1:6">
      <c r="A32" s="12">
        <v>35</v>
      </c>
      <c r="B32" s="37" t="s">
        <v>201</v>
      </c>
      <c r="C32" s="38" t="s">
        <v>202</v>
      </c>
      <c r="D32" s="17">
        <f>+E32+F32</f>
        <v>3.88</v>
      </c>
      <c r="E32" s="39">
        <v>3.88</v>
      </c>
      <c r="F32" s="39">
        <v>0</v>
      </c>
    </row>
    <row r="33" ht="15.75" spans="1:6">
      <c r="A33" s="12">
        <v>36</v>
      </c>
      <c r="B33" s="37">
        <v>30304</v>
      </c>
      <c r="C33" s="38" t="s">
        <v>203</v>
      </c>
      <c r="D33" s="17">
        <f>+E33+F33</f>
        <v>2.18</v>
      </c>
      <c r="E33" s="40">
        <v>2.18</v>
      </c>
      <c r="F33" s="39">
        <v>0</v>
      </c>
    </row>
    <row r="34" ht="15.75" spans="1:6">
      <c r="A34" s="12">
        <v>37</v>
      </c>
      <c r="B34" s="37" t="s">
        <v>204</v>
      </c>
      <c r="C34" s="38" t="s">
        <v>205</v>
      </c>
      <c r="D34" s="17">
        <f>+E34+F34</f>
        <v>1.7</v>
      </c>
      <c r="E34" s="40">
        <v>1.7</v>
      </c>
      <c r="F34" s="39">
        <v>0</v>
      </c>
    </row>
  </sheetData>
  <mergeCells count="5">
    <mergeCell ref="A1:F1"/>
    <mergeCell ref="A2:D2"/>
    <mergeCell ref="B3:C3"/>
    <mergeCell ref="D3:F3"/>
    <mergeCell ref="A3:A4"/>
  </mergeCells>
  <pageMargins left="0.9" right="0.429166666666667" top="0.55" bottom="0.2" header="0.309027777777778" footer="0.309027777777778"/>
  <pageSetup paperSize="9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showZeros="0" workbookViewId="0">
      <selection activeCell="E2" sqref="E2"/>
    </sheetView>
  </sheetViews>
  <sheetFormatPr defaultColWidth="9.33333333333333" defaultRowHeight="11.25" outlineLevelCol="5"/>
  <cols>
    <col min="1" max="1" width="8.5" customWidth="1"/>
    <col min="2" max="2" width="16.1666666666667" customWidth="1"/>
    <col min="3" max="3" width="49.1666666666667" customWidth="1"/>
    <col min="4" max="6" width="27.3333333333333" customWidth="1"/>
  </cols>
  <sheetData>
    <row r="1" s="1" customFormat="1" ht="45.75" customHeight="1" spans="1:6">
      <c r="A1" s="4" t="s">
        <v>206</v>
      </c>
      <c r="B1" s="5" t="str">
        <f t="shared" ref="B1:F1" si="0">""</f>
        <v/>
      </c>
      <c r="C1" s="5" t="str">
        <f>""</f>
        <v/>
      </c>
      <c r="D1" s="5" t="str">
        <f>""</f>
        <v/>
      </c>
      <c r="E1" s="6" t="str">
        <f>""</f>
        <v/>
      </c>
      <c r="F1" s="5" t="str">
        <f>""</f>
        <v/>
      </c>
    </row>
    <row r="2" s="1" customFormat="1" ht="21.75" customHeight="1" spans="1:6">
      <c r="A2" s="27" t="s">
        <v>54</v>
      </c>
      <c r="B2" s="28" t="str">
        <f>""</f>
        <v/>
      </c>
      <c r="C2" s="28" t="s">
        <v>2</v>
      </c>
      <c r="D2" s="28" t="str">
        <f>""</f>
        <v/>
      </c>
      <c r="E2" s="29" t="s">
        <v>3</v>
      </c>
      <c r="F2" s="30" t="s">
        <v>4</v>
      </c>
    </row>
    <row r="3" s="1" customFormat="1" ht="21.75" customHeight="1" spans="1:6">
      <c r="A3" s="31" t="s">
        <v>5</v>
      </c>
      <c r="B3" s="31" t="s">
        <v>56</v>
      </c>
      <c r="C3" s="31" t="str">
        <f>""</f>
        <v/>
      </c>
      <c r="D3" s="31" t="s">
        <v>147</v>
      </c>
      <c r="E3" s="31" t="s">
        <v>107</v>
      </c>
      <c r="F3" s="31" t="s">
        <v>108</v>
      </c>
    </row>
    <row r="4" s="1" customFormat="1" ht="41.25" customHeight="1" spans="1:6">
      <c r="A4" s="31" t="s">
        <v>9</v>
      </c>
      <c r="B4" s="31" t="s">
        <v>64</v>
      </c>
      <c r="C4" s="31" t="s">
        <v>65</v>
      </c>
      <c r="D4" s="31" t="str">
        <f>""</f>
        <v/>
      </c>
      <c r="E4" s="31" t="str">
        <f>""</f>
        <v/>
      </c>
      <c r="F4" s="31" t="s">
        <v>69</v>
      </c>
    </row>
    <row r="5" s="1" customFormat="1" ht="21.75" customHeight="1" spans="1:6">
      <c r="A5" s="31" t="s">
        <v>9</v>
      </c>
      <c r="B5" s="31" t="s">
        <v>12</v>
      </c>
      <c r="C5" s="31" t="s">
        <v>13</v>
      </c>
      <c r="D5" s="31" t="s">
        <v>14</v>
      </c>
      <c r="E5" s="31" t="s">
        <v>15</v>
      </c>
      <c r="F5" s="31" t="s">
        <v>70</v>
      </c>
    </row>
    <row r="6" s="1" customFormat="1" ht="21.75" customHeight="1" spans="1:6">
      <c r="A6" s="31"/>
      <c r="B6" s="31"/>
      <c r="C6" s="31"/>
      <c r="D6" s="31">
        <f>+E6+F6</f>
        <v>0</v>
      </c>
      <c r="E6" s="31"/>
      <c r="F6" s="31"/>
    </row>
    <row r="7" s="1" customFormat="1" ht="21.75" customHeight="1" spans="1:6">
      <c r="A7" s="31"/>
      <c r="B7" s="31"/>
      <c r="C7" s="31"/>
      <c r="D7" s="31"/>
      <c r="E7" s="31"/>
      <c r="F7" s="31"/>
    </row>
    <row r="8" s="1" customFormat="1" ht="21.75" customHeight="1" spans="1:6">
      <c r="A8" s="31"/>
      <c r="B8" s="31"/>
      <c r="C8" s="31"/>
      <c r="D8" s="31"/>
      <c r="E8" s="31"/>
      <c r="F8" s="31"/>
    </row>
    <row r="9" s="1" customFormat="1" ht="21.75" customHeight="1" spans="1:6">
      <c r="A9" s="31"/>
      <c r="B9" s="31"/>
      <c r="C9" s="31"/>
      <c r="D9" s="31"/>
      <c r="E9" s="31"/>
      <c r="F9" s="31"/>
    </row>
    <row r="10" s="1" customFormat="1" ht="21.75" customHeight="1" spans="1:6">
      <c r="A10" s="32"/>
      <c r="B10" s="32"/>
      <c r="C10" s="32"/>
      <c r="D10" s="32"/>
      <c r="E10" s="32"/>
      <c r="F10" s="31"/>
    </row>
    <row r="11" s="1" customFormat="1" ht="21.75" customHeight="1" spans="1:6">
      <c r="A11" s="31"/>
      <c r="B11" s="31"/>
      <c r="C11" s="31"/>
      <c r="D11" s="31"/>
      <c r="E11" s="31"/>
      <c r="F11" s="31"/>
    </row>
    <row r="12" s="1" customFormat="1" ht="21.75" customHeight="1" spans="1:6">
      <c r="A12" s="31"/>
      <c r="B12" s="31"/>
      <c r="C12" s="31"/>
      <c r="D12" s="31"/>
      <c r="E12" s="31"/>
      <c r="F12" s="31"/>
    </row>
    <row r="13" s="1" customFormat="1" ht="21.75" customHeight="1" spans="1:6">
      <c r="A13" s="31"/>
      <c r="B13" s="31"/>
      <c r="C13" s="31"/>
      <c r="D13" s="31"/>
      <c r="E13" s="31"/>
      <c r="F13" s="31"/>
    </row>
    <row r="14" s="1" customFormat="1" ht="21.75" customHeight="1" spans="1:6">
      <c r="A14" s="31"/>
      <c r="B14" s="31"/>
      <c r="C14" s="31"/>
      <c r="D14" s="31"/>
      <c r="E14" s="31"/>
      <c r="F14" s="31"/>
    </row>
    <row r="15" spans="2:2">
      <c r="B15" s="33"/>
    </row>
    <row r="16" ht="14.25" spans="1:5">
      <c r="A16" s="34" t="s">
        <v>207</v>
      </c>
      <c r="B16" s="34"/>
      <c r="C16" s="34"/>
      <c r="D16" s="34"/>
      <c r="E16" s="34"/>
    </row>
  </sheetData>
  <mergeCells count="8">
    <mergeCell ref="A1:F1"/>
    <mergeCell ref="A2:D2"/>
    <mergeCell ref="B3:C3"/>
    <mergeCell ref="A16:E16"/>
    <mergeCell ref="A3:A4"/>
    <mergeCell ref="D3:D4"/>
    <mergeCell ref="E3:E4"/>
    <mergeCell ref="F3:F4"/>
  </mergeCells>
  <pageMargins left="1.17916666666667" right="0.429166666666667" top="0.75" bottom="0.75" header="0.3" footer="0.3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E2" sqref="E2"/>
    </sheetView>
  </sheetViews>
  <sheetFormatPr defaultColWidth="9.33333333333333" defaultRowHeight="11.25" outlineLevelCol="5"/>
  <cols>
    <col min="1" max="1" width="11" customWidth="1"/>
    <col min="2" max="2" width="16.1666666666667" customWidth="1"/>
    <col min="3" max="3" width="47.5" customWidth="1"/>
    <col min="4" max="6" width="27.5" customWidth="1"/>
  </cols>
  <sheetData>
    <row r="1" s="19" customFormat="1" ht="39" customHeight="1" spans="1:6">
      <c r="A1" s="4" t="s">
        <v>208</v>
      </c>
      <c r="B1" s="21"/>
      <c r="C1" s="21"/>
      <c r="D1" s="21"/>
      <c r="E1" s="22"/>
      <c r="F1" s="21"/>
    </row>
    <row r="2" s="20" customFormat="1" ht="24.75" customHeight="1" spans="1:6">
      <c r="A2" s="7" t="s">
        <v>54</v>
      </c>
      <c r="B2" s="23"/>
      <c r="C2" s="8" t="s">
        <v>2</v>
      </c>
      <c r="D2" s="23"/>
      <c r="E2" s="9" t="s">
        <v>3</v>
      </c>
      <c r="F2" s="10" t="s">
        <v>4</v>
      </c>
    </row>
    <row r="3" s="20" customFormat="1" ht="27" customHeight="1" spans="1:6">
      <c r="A3" s="11" t="s">
        <v>5</v>
      </c>
      <c r="B3" s="11" t="s">
        <v>56</v>
      </c>
      <c r="C3" s="24"/>
      <c r="D3" s="11" t="s">
        <v>147</v>
      </c>
      <c r="E3" s="11" t="s">
        <v>107</v>
      </c>
      <c r="F3" s="11" t="s">
        <v>108</v>
      </c>
    </row>
    <row r="4" s="20" customFormat="1" ht="28.5" spans="1:6">
      <c r="A4" s="11" t="s">
        <v>9</v>
      </c>
      <c r="B4" s="11" t="s">
        <v>64</v>
      </c>
      <c r="C4" s="11" t="s">
        <v>65</v>
      </c>
      <c r="D4" s="24"/>
      <c r="E4" s="24"/>
      <c r="F4" s="11" t="s">
        <v>69</v>
      </c>
    </row>
    <row r="5" s="20" customFormat="1" ht="24" customHeight="1" spans="1:6">
      <c r="A5" s="11" t="s">
        <v>9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</row>
    <row r="6" ht="24" customHeight="1" spans="1:6">
      <c r="A6" s="25"/>
      <c r="B6" s="25"/>
      <c r="C6" s="25"/>
      <c r="D6" s="25"/>
      <c r="E6" s="25"/>
      <c r="F6" s="25"/>
    </row>
    <row r="7" ht="24" customHeight="1" spans="1:6">
      <c r="A7" s="25"/>
      <c r="B7" s="25"/>
      <c r="C7" s="25"/>
      <c r="D7" s="25"/>
      <c r="E7" s="25"/>
      <c r="F7" s="25"/>
    </row>
    <row r="8" ht="24" customHeight="1" spans="1:6">
      <c r="A8" s="25"/>
      <c r="B8" s="25"/>
      <c r="C8" s="25"/>
      <c r="D8" s="25"/>
      <c r="E8" s="25"/>
      <c r="F8" s="25"/>
    </row>
    <row r="9" ht="24" customHeight="1" spans="1:6">
      <c r="A9" s="25"/>
      <c r="B9" s="25"/>
      <c r="C9" s="25"/>
      <c r="D9" s="25"/>
      <c r="E9" s="25"/>
      <c r="F9" s="25"/>
    </row>
    <row r="10" ht="24" customHeight="1" spans="1:6">
      <c r="A10" s="25"/>
      <c r="B10" s="25"/>
      <c r="C10" s="25"/>
      <c r="D10" s="25"/>
      <c r="E10" s="25"/>
      <c r="F10" s="25"/>
    </row>
    <row r="11" ht="24" customHeight="1" spans="1:6">
      <c r="A11" s="25"/>
      <c r="B11" s="25"/>
      <c r="C11" s="25"/>
      <c r="D11" s="25"/>
      <c r="E11" s="25"/>
      <c r="F11" s="25"/>
    </row>
    <row r="12" ht="24" customHeight="1" spans="1:6">
      <c r="A12" s="25"/>
      <c r="B12" s="25"/>
      <c r="C12" s="25"/>
      <c r="D12" s="25"/>
      <c r="E12" s="25"/>
      <c r="F12" s="25"/>
    </row>
    <row r="13" ht="18.75" customHeight="1" spans="1:5">
      <c r="A13" s="26" t="s">
        <v>209</v>
      </c>
      <c r="B13" s="26"/>
      <c r="C13" s="26"/>
      <c r="D13" s="26"/>
      <c r="E13" s="26"/>
    </row>
  </sheetData>
  <mergeCells count="8">
    <mergeCell ref="A1:F1"/>
    <mergeCell ref="A2:D2"/>
    <mergeCell ref="B3:C3"/>
    <mergeCell ref="A13:E13"/>
    <mergeCell ref="A3:A4"/>
    <mergeCell ref="D3:D4"/>
    <mergeCell ref="E3:E4"/>
    <mergeCell ref="F3:F4"/>
  </mergeCells>
  <pageMargins left="0.938888888888889" right="0.699305555555556" top="1.56875" bottom="0.75" header="0.3" footer="0.3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showZeros="0" workbookViewId="0">
      <selection activeCell="D16" sqref="D16"/>
    </sheetView>
  </sheetViews>
  <sheetFormatPr defaultColWidth="9.33333333333333" defaultRowHeight="11.25" outlineLevelCol="5"/>
  <cols>
    <col min="1" max="1" width="13.1666666666667" customWidth="1"/>
    <col min="2" max="2" width="43.8333333333333" customWidth="1"/>
    <col min="3" max="3" width="23.6666666666667" customWidth="1"/>
    <col min="4" max="4" width="23.8333333333333" customWidth="1"/>
    <col min="5" max="5" width="29" customWidth="1"/>
    <col min="6" max="6" width="23.8333333333333" customWidth="1"/>
  </cols>
  <sheetData>
    <row r="1" s="1" customFormat="1" ht="36" customHeight="1" spans="1:6">
      <c r="A1" s="4" t="s">
        <v>210</v>
      </c>
      <c r="B1" s="5" t="str">
        <f t="shared" ref="B1:F1" si="0">""</f>
        <v/>
      </c>
      <c r="C1" s="5" t="str">
        <f>""</f>
        <v/>
      </c>
      <c r="D1" s="5" t="str">
        <f>""</f>
        <v/>
      </c>
      <c r="E1" s="6" t="str">
        <f>""</f>
        <v/>
      </c>
      <c r="F1" s="5" t="str">
        <f>""</f>
        <v/>
      </c>
    </row>
    <row r="2" s="1" customFormat="1" ht="21.75" customHeight="1" spans="1:6">
      <c r="A2" s="7" t="s">
        <v>54</v>
      </c>
      <c r="B2" s="8" t="str">
        <f>""</f>
        <v/>
      </c>
      <c r="C2" s="8" t="s">
        <v>2</v>
      </c>
      <c r="D2" s="8" t="str">
        <f>""</f>
        <v/>
      </c>
      <c r="E2" s="9" t="s">
        <v>3</v>
      </c>
      <c r="F2" s="10" t="s">
        <v>4</v>
      </c>
    </row>
    <row r="3" s="1" customFormat="1" ht="19.5" customHeight="1" spans="1:6">
      <c r="A3" s="11" t="s">
        <v>5</v>
      </c>
      <c r="B3" s="11" t="s">
        <v>211</v>
      </c>
      <c r="C3" s="11" t="s">
        <v>7</v>
      </c>
      <c r="D3" s="11" t="str">
        <f t="shared" ref="D3:F3" si="1">""</f>
        <v/>
      </c>
      <c r="E3" s="11" t="str">
        <f>""</f>
        <v/>
      </c>
      <c r="F3" s="11" t="str">
        <f>""</f>
        <v/>
      </c>
    </row>
    <row r="4" s="1" customFormat="1" ht="28.5" spans="1:6">
      <c r="A4" s="11" t="s">
        <v>9</v>
      </c>
      <c r="B4" s="11" t="str">
        <f>""</f>
        <v/>
      </c>
      <c r="C4" s="11" t="s">
        <v>147</v>
      </c>
      <c r="D4" s="11" t="s">
        <v>212</v>
      </c>
      <c r="E4" s="11" t="s">
        <v>213</v>
      </c>
      <c r="F4" s="11" t="s">
        <v>214</v>
      </c>
    </row>
    <row r="5" s="2" customFormat="1" ht="29.25" customHeight="1" spans="1:6">
      <c r="A5" s="11" t="s">
        <v>148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70</v>
      </c>
    </row>
    <row r="6" s="3" customFormat="1" ht="29.25" customHeight="1" spans="1:6">
      <c r="A6" s="12">
        <v>1</v>
      </c>
      <c r="B6" s="13" t="s">
        <v>52</v>
      </c>
      <c r="C6" s="14">
        <f t="shared" ref="C6:F6" si="2">+C7+C8+C11</f>
        <v>12.67</v>
      </c>
      <c r="D6" s="14">
        <f>+D7+D8+D11</f>
        <v>12.67</v>
      </c>
      <c r="E6" s="15">
        <f>+E7+E8+E11</f>
        <v>0</v>
      </c>
      <c r="F6" s="15">
        <f>+F7+F8+F11</f>
        <v>0</v>
      </c>
    </row>
    <row r="7" s="3" customFormat="1" ht="29.25" customHeight="1" spans="1:6">
      <c r="A7" s="12">
        <v>2</v>
      </c>
      <c r="B7" s="16" t="s">
        <v>215</v>
      </c>
      <c r="C7" s="14">
        <f t="shared" ref="C7:C11" si="3">+D7+E7+F7</f>
        <v>0</v>
      </c>
      <c r="D7" s="14"/>
      <c r="E7" s="17">
        <v>0</v>
      </c>
      <c r="F7" s="17">
        <v>0</v>
      </c>
    </row>
    <row r="8" s="3" customFormat="1" ht="29.25" customHeight="1" spans="1:6">
      <c r="A8" s="12">
        <v>3</v>
      </c>
      <c r="B8" s="16" t="s">
        <v>216</v>
      </c>
      <c r="C8" s="14">
        <f>+C9+C10</f>
        <v>12</v>
      </c>
      <c r="D8" s="14">
        <v>12</v>
      </c>
      <c r="E8" s="17">
        <v>0</v>
      </c>
      <c r="F8" s="17">
        <v>0</v>
      </c>
    </row>
    <row r="9" s="3" customFormat="1" ht="29.25" customHeight="1" spans="1:6">
      <c r="A9" s="12">
        <v>4</v>
      </c>
      <c r="B9" s="16" t="s">
        <v>217</v>
      </c>
      <c r="C9" s="14">
        <f t="shared" ref="C9:C11" si="4">+D9+E9+F9</f>
        <v>0</v>
      </c>
      <c r="D9" s="14"/>
      <c r="E9" s="17">
        <v>0</v>
      </c>
      <c r="F9" s="17">
        <v>0</v>
      </c>
    </row>
    <row r="10" s="3" customFormat="1" ht="29.25" customHeight="1" spans="1:6">
      <c r="A10" s="12">
        <v>5</v>
      </c>
      <c r="B10" s="16" t="s">
        <v>218</v>
      </c>
      <c r="C10" s="14">
        <f>+D10+E10+F10</f>
        <v>12</v>
      </c>
      <c r="D10" s="14">
        <v>12</v>
      </c>
      <c r="E10" s="17">
        <v>0</v>
      </c>
      <c r="F10" s="17">
        <v>0</v>
      </c>
    </row>
    <row r="11" s="3" customFormat="1" ht="29.25" customHeight="1" spans="1:6">
      <c r="A11" s="12">
        <v>6</v>
      </c>
      <c r="B11" s="16" t="s">
        <v>219</v>
      </c>
      <c r="C11" s="14">
        <f>+D11+E11+F11</f>
        <v>0.67</v>
      </c>
      <c r="D11" s="14">
        <v>0.67</v>
      </c>
      <c r="E11" s="17">
        <v>0</v>
      </c>
      <c r="F11" s="17">
        <v>0</v>
      </c>
    </row>
    <row r="12" spans="3:4">
      <c r="C12" s="18"/>
      <c r="D12" s="18"/>
    </row>
  </sheetData>
  <mergeCells count="5">
    <mergeCell ref="A1:F1"/>
    <mergeCell ref="A2:D2"/>
    <mergeCell ref="C3:F3"/>
    <mergeCell ref="A3:A4"/>
    <mergeCell ref="B3:B4"/>
  </mergeCells>
  <pageMargins left="0.979166666666667" right="0.699305555555556" top="1.5" bottom="0.75" header="0.3" footer="0.3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dcterms:created xsi:type="dcterms:W3CDTF">2020-04-06T09:03:16Z</dcterms:created>
  <dcterms:modified xsi:type="dcterms:W3CDTF">2020-04-06T10:25:23Z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